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ishikyo0133-pc\Desktop\中文連\R6\★県中文連\"/>
    </mc:Choice>
  </mc:AlternateContent>
  <xr:revisionPtr revIDLastSave="0" documentId="13_ncr:1_{E6753222-AC8C-4581-A6BA-D80CFFC7DAA3}" xr6:coauthVersionLast="36" xr6:coauthVersionMax="47" xr10:uidLastSave="{00000000-0000-0000-0000-000000000000}"/>
  <bookViews>
    <workbookView xWindow="0" yWindow="0" windowWidth="20490" windowHeight="7455" tabRatio="932" activeTab="3" xr2:uid="{B26D7502-2674-4519-9738-3BA1DDF7F55D}"/>
  </bookViews>
  <sheets>
    <sheet name="第１回理事会（展示)" sheetId="73" r:id="rId1"/>
    <sheet name="会場レイアウト図①" sheetId="74" r:id="rId2"/>
    <sheet name="会場レイアウト図②" sheetId="75" r:id="rId3"/>
    <sheet name="各部門基準(展示)" sheetId="76" r:id="rId4"/>
    <sheet name="1_国語（書道）" sheetId="77" r:id="rId5"/>
    <sheet name="2_国語（文芸）" sheetId="78" r:id="rId6"/>
    <sheet name="3_社会" sheetId="79" r:id="rId7"/>
    <sheet name="4_数学" sheetId="80" r:id="rId8"/>
    <sheet name="5_科学" sheetId="81" r:id="rId9"/>
    <sheet name="6_美術科①_" sheetId="82" r:id="rId10"/>
    <sheet name="7_美術部②_" sheetId="83" r:id="rId11"/>
    <sheet name="8_技術" sheetId="84" r:id="rId12"/>
    <sheet name="9_家庭科" sheetId="85" r:id="rId13"/>
    <sheet name="10_特別活動" sheetId="86" r:id="rId14"/>
    <sheet name="11_特支学級" sheetId="87" r:id="rId15"/>
    <sheet name="12_特支学校" sheetId="88" r:id="rId16"/>
    <sheet name="13_茶道" sheetId="89" r:id="rId17"/>
    <sheet name="14_NIE" sheetId="90" r:id="rId18"/>
  </sheets>
  <externalReferences>
    <externalReference r:id="rId19"/>
    <externalReference r:id="rId20"/>
  </externalReferences>
  <definedNames>
    <definedName name="_xlnm.Print_Area" localSheetId="4">'1_国語（書道）'!$A$1:$J$56</definedName>
    <definedName name="_xlnm.Print_Area" localSheetId="13">'10_特別活動'!$A$1:$J$56</definedName>
    <definedName name="_xlnm.Print_Area" localSheetId="14">'11_特支学級'!$A$1:$J$56</definedName>
    <definedName name="_xlnm.Print_Area" localSheetId="15">'12_特支学校'!$A$1:$J$56</definedName>
    <definedName name="_xlnm.Print_Area" localSheetId="16">'13_茶道'!$A$1:$J$53</definedName>
    <definedName name="_xlnm.Print_Area" localSheetId="17">'14_NIE'!$A$1:$J$56</definedName>
    <definedName name="_xlnm.Print_Area" localSheetId="5">'2_国語（文芸）'!$A$1:$J$56</definedName>
    <definedName name="_xlnm.Print_Area" localSheetId="6">'3_社会'!$A$1:$J$57</definedName>
    <definedName name="_xlnm.Print_Area" localSheetId="7">'4_数学'!$A$1:$J$56</definedName>
    <definedName name="_xlnm.Print_Area" localSheetId="8">'5_科学'!$A$1:$J$56</definedName>
    <definedName name="_xlnm.Print_Area" localSheetId="9">'6_美術科①_'!$A$1:$J$62</definedName>
    <definedName name="_xlnm.Print_Area" localSheetId="10">'7_美術部②_'!$A$1:$J$63</definedName>
    <definedName name="_xlnm.Print_Area" localSheetId="11">'8_技術'!$A$1:$J$56</definedName>
    <definedName name="_xlnm.Print_Area" localSheetId="12">'9_家庭科'!$A$1:$J$56</definedName>
    <definedName name="_xlnm.Print_Area" localSheetId="1">会場レイアウト図①!$A$1:$M$51</definedName>
    <definedName name="_xlnm.Print_Area" localSheetId="2">会場レイアウト図②!$A$1:$M$51</definedName>
    <definedName name="_xlnm.Print_Area" localSheetId="3">'各部門基準(展示)'!$A$10:$R$35</definedName>
    <definedName name="_xlnm.Print_Area" localSheetId="0">'第１回理事会（展示)'!$A$1:$K$41</definedName>
    <definedName name="_xlnm.Print_Titles" localSheetId="3">'各部門基準(展示)'!$10:$20</definedName>
    <definedName name="ｱ">[1]商品一覧!$A$2:$A$16</definedName>
    <definedName name="タイプ">[2]商品一覧!$A$2:$A$16</definedName>
    <definedName name="会議費">#REF!</definedName>
    <definedName name="学級学年ＰＴＡ">#REF!</definedName>
    <definedName name="環境整備部">#REF!</definedName>
    <definedName name="教育活動費">#REF!</definedName>
    <definedName name="慶弔費">#REF!</definedName>
    <definedName name="決算書">#REF!</definedName>
    <definedName name="研修派遣費">#REF!</definedName>
    <definedName name="交通費">#REF!</definedName>
    <definedName name="広報部費">#REF!</definedName>
    <definedName name="災害保険費">#REF!</definedName>
    <definedName name="車両維持費">#REF!</definedName>
    <definedName name="所領購入積立費">#REF!</definedName>
    <definedName name="消耗品">#REF!</definedName>
    <definedName name="渉外費">#REF!</definedName>
    <definedName name="人件費">#REF!</definedName>
    <definedName name="生活指導部">#REF!</definedName>
    <definedName name="総務費">#REF!</definedName>
    <definedName name="総務部費">#REF!</definedName>
    <definedName name="退職金積み立て">#REF!</definedName>
    <definedName name="地域ＰＴＡ">#REF!</definedName>
    <definedName name="通信費">#REF!</definedName>
    <definedName name="展示基準">[1]商品一覧!$A$2:$A$16</definedName>
    <definedName name="特別活動費">#REF!</definedName>
    <definedName name="分担金">#REF!</definedName>
    <definedName name="文化教養部">#REF!</definedName>
    <definedName name="保健体育部">#REF!</definedName>
    <definedName name="予備費">#REF!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90" l="1"/>
  <c r="G18" i="90"/>
  <c r="E18" i="90"/>
  <c r="I18" i="89"/>
  <c r="G18" i="89"/>
  <c r="E18" i="89"/>
  <c r="I18" i="88"/>
  <c r="G18" i="88"/>
  <c r="E18" i="88"/>
  <c r="I18" i="87"/>
  <c r="G18" i="87"/>
  <c r="E18" i="87"/>
  <c r="I18" i="86"/>
  <c r="G18" i="86"/>
  <c r="E18" i="86"/>
  <c r="I18" i="85"/>
  <c r="G18" i="85"/>
  <c r="E18" i="85"/>
  <c r="I18" i="84"/>
  <c r="G18" i="84"/>
  <c r="E18" i="84"/>
  <c r="I25" i="83"/>
  <c r="G25" i="83"/>
  <c r="E25" i="83"/>
  <c r="I24" i="82"/>
  <c r="G24" i="82"/>
  <c r="E24" i="82"/>
  <c r="I18" i="81"/>
  <c r="G18" i="81"/>
  <c r="E18" i="81"/>
  <c r="I18" i="80"/>
  <c r="G18" i="80"/>
  <c r="E18" i="80"/>
  <c r="I19" i="79"/>
  <c r="G19" i="79"/>
  <c r="E19" i="79"/>
  <c r="I18" i="78"/>
  <c r="G18" i="78"/>
  <c r="E18" i="78"/>
  <c r="I18" i="77"/>
  <c r="G18" i="77"/>
  <c r="E18" i="77"/>
  <c r="C21" i="90"/>
  <c r="G15" i="90"/>
  <c r="E4" i="90"/>
  <c r="E3" i="90"/>
  <c r="C3" i="90"/>
  <c r="C21" i="89"/>
  <c r="G15" i="89"/>
  <c r="E4" i="89"/>
  <c r="E3" i="89"/>
  <c r="C3" i="89"/>
  <c r="C21" i="88"/>
  <c r="G15" i="88"/>
  <c r="E4" i="88"/>
  <c r="E3" i="88"/>
  <c r="C3" i="88"/>
  <c r="C21" i="87"/>
  <c r="G15" i="87"/>
  <c r="E4" i="87"/>
  <c r="E3" i="87"/>
  <c r="C3" i="87"/>
  <c r="C21" i="86"/>
  <c r="G15" i="86"/>
  <c r="E4" i="86"/>
  <c r="E3" i="86"/>
  <c r="C3" i="86"/>
  <c r="C21" i="85"/>
  <c r="G15" i="85"/>
  <c r="E4" i="85"/>
  <c r="E3" i="85"/>
  <c r="C3" i="85"/>
  <c r="C21" i="84"/>
  <c r="G15" i="84"/>
  <c r="E4" i="84"/>
  <c r="E3" i="84"/>
  <c r="C3" i="84"/>
  <c r="C28" i="83"/>
  <c r="G22" i="83"/>
  <c r="E4" i="83"/>
  <c r="E3" i="83"/>
  <c r="C3" i="83"/>
  <c r="C27" i="82"/>
  <c r="G21" i="82"/>
  <c r="E4" i="82"/>
  <c r="E3" i="82"/>
  <c r="C3" i="82"/>
  <c r="C21" i="81"/>
  <c r="G15" i="81"/>
  <c r="E4" i="81"/>
  <c r="E3" i="81"/>
  <c r="C3" i="81"/>
  <c r="C21" i="80"/>
  <c r="G15" i="80"/>
  <c r="E4" i="80"/>
  <c r="E3" i="80"/>
  <c r="C3" i="80"/>
  <c r="C22" i="79"/>
  <c r="G16" i="79"/>
  <c r="E4" i="79"/>
  <c r="E3" i="79"/>
  <c r="C3" i="79"/>
  <c r="C21" i="78"/>
  <c r="G15" i="78"/>
  <c r="E4" i="78"/>
  <c r="E3" i="78"/>
  <c r="C3" i="78"/>
  <c r="C21" i="77"/>
  <c r="G15" i="77"/>
  <c r="E4" i="77"/>
  <c r="E3" i="77"/>
  <c r="C3" i="77"/>
</calcChain>
</file>

<file path=xl/sharedStrings.xml><?xml version="1.0" encoding="utf-8"?>
<sst xmlns="http://schemas.openxmlformats.org/spreadsheetml/2006/main" count="1444" uniqueCount="246">
  <si>
    <t>第</t>
    <rPh sb="0" eb="1">
      <t>ダイ</t>
    </rPh>
    <phoneticPr fontId="1"/>
  </si>
  <si>
    <t>国頭地区</t>
    <rPh sb="0" eb="2">
      <t>クニガミ</t>
    </rPh>
    <rPh sb="2" eb="4">
      <t>チク</t>
    </rPh>
    <phoneticPr fontId="1"/>
  </si>
  <si>
    <t>中頭地区</t>
    <rPh sb="0" eb="2">
      <t>ナカガミ</t>
    </rPh>
    <rPh sb="2" eb="4">
      <t>チク</t>
    </rPh>
    <phoneticPr fontId="1"/>
  </si>
  <si>
    <t>那覇地区</t>
    <rPh sb="0" eb="2">
      <t>ナハ</t>
    </rPh>
    <rPh sb="2" eb="4">
      <t>チク</t>
    </rPh>
    <phoneticPr fontId="1"/>
  </si>
  <si>
    <t>島尻地区</t>
    <rPh sb="0" eb="2">
      <t>シマジリ</t>
    </rPh>
    <rPh sb="2" eb="4">
      <t>チク</t>
    </rPh>
    <phoneticPr fontId="1"/>
  </si>
  <si>
    <t>宮古地区</t>
    <rPh sb="0" eb="2">
      <t>ミヤコ</t>
    </rPh>
    <rPh sb="2" eb="4">
      <t>チク</t>
    </rPh>
    <phoneticPr fontId="1"/>
  </si>
  <si>
    <t>八重山地区</t>
    <rPh sb="0" eb="3">
      <t>ヤエヤマ</t>
    </rPh>
    <rPh sb="3" eb="5">
      <t>チク</t>
    </rPh>
    <phoneticPr fontId="1"/>
  </si>
  <si>
    <t>特別支援学校</t>
    <rPh sb="0" eb="4">
      <t>トクベツシエン</t>
    </rPh>
    <rPh sb="4" eb="6">
      <t>ガッコウ</t>
    </rPh>
    <phoneticPr fontId="1"/>
  </si>
  <si>
    <t>専門部</t>
    <rPh sb="0" eb="3">
      <t>センモンブ</t>
    </rPh>
    <phoneticPr fontId="1"/>
  </si>
  <si>
    <t>備考</t>
    <rPh sb="0" eb="2">
      <t>ビコウ</t>
    </rPh>
    <phoneticPr fontId="1"/>
  </si>
  <si>
    <t>②</t>
    <phoneticPr fontId="1"/>
  </si>
  <si>
    <t>③</t>
    <phoneticPr fontId="1"/>
  </si>
  <si>
    <t>国語（文芸）</t>
    <rPh sb="0" eb="2">
      <t>コクゴ</t>
    </rPh>
    <rPh sb="3" eb="5">
      <t>ブンゲイ</t>
    </rPh>
    <phoneticPr fontId="1"/>
  </si>
  <si>
    <t>①</t>
    <phoneticPr fontId="1"/>
  </si>
  <si>
    <t>役　　　員</t>
    <rPh sb="0" eb="1">
      <t>ヤク</t>
    </rPh>
    <rPh sb="4" eb="5">
      <t>イン</t>
    </rPh>
    <phoneticPr fontId="1"/>
  </si>
  <si>
    <t>氏名</t>
    <rPh sb="0" eb="2">
      <t>シメイ</t>
    </rPh>
    <phoneticPr fontId="1"/>
  </si>
  <si>
    <t>学校名</t>
    <rPh sb="0" eb="3">
      <t>ガッコウメイ</t>
    </rPh>
    <phoneticPr fontId="1"/>
  </si>
  <si>
    <t>地区名（担当）</t>
    <rPh sb="0" eb="3">
      <t>チクメイ</t>
    </rPh>
    <rPh sb="4" eb="6">
      <t>タントウ</t>
    </rPh>
    <phoneticPr fontId="1"/>
  </si>
  <si>
    <t>専門部長</t>
    <rPh sb="0" eb="2">
      <t>センモン</t>
    </rPh>
    <rPh sb="2" eb="4">
      <t>ブチョウ</t>
    </rPh>
    <phoneticPr fontId="1"/>
  </si>
  <si>
    <t>専門委員長</t>
    <rPh sb="0" eb="2">
      <t>センモン</t>
    </rPh>
    <rPh sb="2" eb="5">
      <t>イインチョウ</t>
    </rPh>
    <phoneticPr fontId="1"/>
  </si>
  <si>
    <t>教師実行委員</t>
    <rPh sb="0" eb="2">
      <t>キョウシ</t>
    </rPh>
    <rPh sb="2" eb="4">
      <t>ジッコウ</t>
    </rPh>
    <rPh sb="4" eb="6">
      <t>イイン</t>
    </rPh>
    <phoneticPr fontId="1"/>
  </si>
  <si>
    <t>離島地区</t>
    <rPh sb="0" eb="2">
      <t>リトウ</t>
    </rPh>
    <rPh sb="2" eb="4">
      <t>チク</t>
    </rPh>
    <phoneticPr fontId="1"/>
  </si>
  <si>
    <t>沖縄県中文連　メールアドレス</t>
    <rPh sb="0" eb="3">
      <t>オキナワケン</t>
    </rPh>
    <rPh sb="3" eb="5">
      <t>チュウブン</t>
    </rPh>
    <rPh sb="5" eb="6">
      <t>レン</t>
    </rPh>
    <phoneticPr fontId="1"/>
  </si>
  <si>
    <t>o-chubun@chorus.ocn.ne.jp</t>
    <phoneticPr fontId="1"/>
  </si>
  <si>
    <t>④</t>
    <phoneticPr fontId="1"/>
  </si>
  <si>
    <t>1．</t>
    <phoneticPr fontId="1"/>
  </si>
  <si>
    <t>県中文祭実施要項について</t>
    <rPh sb="0" eb="1">
      <t>ケン</t>
    </rPh>
    <rPh sb="1" eb="4">
      <t>チュウブンサイ</t>
    </rPh>
    <rPh sb="4" eb="6">
      <t>ジッシ</t>
    </rPh>
    <rPh sb="6" eb="8">
      <t>ヨウコウ</t>
    </rPh>
    <phoneticPr fontId="1"/>
  </si>
  <si>
    <t>県文連ホームページより「県文祭実施要項(展示の部)」提出フォームをダウンロード。</t>
    <rPh sb="26" eb="28">
      <t>テイシュツ</t>
    </rPh>
    <phoneticPr fontId="1"/>
  </si>
  <si>
    <t>「文化連盟HP」→「各専門部 各理事長 評議員　資料ダウンロード《提出･報告書等》」</t>
    <rPh sb="1" eb="5">
      <t>ブンカレンメイ</t>
    </rPh>
    <rPh sb="10" eb="11">
      <t>カク</t>
    </rPh>
    <rPh sb="11" eb="14">
      <t>センモンブ</t>
    </rPh>
    <rPh sb="15" eb="18">
      <t>カクリジ</t>
    </rPh>
    <rPh sb="18" eb="19">
      <t>チョウ</t>
    </rPh>
    <rPh sb="20" eb="23">
      <t>ヒョウギイン</t>
    </rPh>
    <rPh sb="24" eb="26">
      <t>シリョウ</t>
    </rPh>
    <rPh sb="33" eb="35">
      <t>テイシュツ</t>
    </rPh>
    <rPh sb="36" eb="38">
      <t>ホウコク</t>
    </rPh>
    <rPh sb="38" eb="39">
      <t>ショ</t>
    </rPh>
    <rPh sb="39" eb="40">
      <t>トウ</t>
    </rPh>
    <phoneticPr fontId="1"/>
  </si>
  <si>
    <t>　　　　　　　　　　　　　　　　　　　　　　　　　　　→「展示の部　各専門部実施要項」をダウンロードし、入力後メール送信。</t>
    <rPh sb="29" eb="31">
      <t>テンジ</t>
    </rPh>
    <rPh sb="32" eb="33">
      <t>ブ</t>
    </rPh>
    <rPh sb="34" eb="35">
      <t>カク</t>
    </rPh>
    <rPh sb="35" eb="38">
      <t>センモンブ</t>
    </rPh>
    <rPh sb="38" eb="40">
      <t>ジッシ</t>
    </rPh>
    <rPh sb="40" eb="42">
      <t>ヨウコウ</t>
    </rPh>
    <rPh sb="52" eb="54">
      <t>ニュウリョク</t>
    </rPh>
    <rPh sb="54" eb="55">
      <t>ゴ</t>
    </rPh>
    <rPh sb="58" eb="60">
      <t>ソウシン</t>
    </rPh>
    <phoneticPr fontId="1"/>
  </si>
  <si>
    <t>２．</t>
    <phoneticPr fontId="1"/>
  </si>
  <si>
    <t>教師実行委員を決定し要項に入力（名簿作成）メールにて提出</t>
    <rPh sb="26" eb="28">
      <t>テイシュツ</t>
    </rPh>
    <phoneticPr fontId="1"/>
  </si>
  <si>
    <t>3.</t>
    <phoneticPr fontId="1"/>
  </si>
  <si>
    <t>各専門部での検討事項</t>
    <phoneticPr fontId="1"/>
  </si>
  <si>
    <t>①会場レイアウト図、各部門発表基準より、てだこホール施設内、展示会場・発表スペースの確認。</t>
    <rPh sb="1" eb="3">
      <t>カイジョウ</t>
    </rPh>
    <rPh sb="8" eb="9">
      <t>ズ</t>
    </rPh>
    <rPh sb="10" eb="13">
      <t>カクブモン</t>
    </rPh>
    <rPh sb="13" eb="15">
      <t>ハッピョウ</t>
    </rPh>
    <rPh sb="15" eb="17">
      <t>キジュン</t>
    </rPh>
    <rPh sb="30" eb="32">
      <t>テンジ</t>
    </rPh>
    <rPh sb="32" eb="34">
      <t>カイジョウ</t>
    </rPh>
    <rPh sb="35" eb="37">
      <t>ハッピョウ</t>
    </rPh>
    <rPh sb="42" eb="44">
      <t>カクニン</t>
    </rPh>
    <phoneticPr fontId="1"/>
  </si>
  <si>
    <r>
      <t>②今年度の展示発表基準の確認。発表基準は</t>
    </r>
    <r>
      <rPr>
        <sz val="12"/>
        <color rgb="FFFF0000"/>
        <rFont val="UD デジタル 教科書体 NK-R"/>
        <family val="1"/>
        <charset val="128"/>
      </rPr>
      <t>前年度の基準を掲載</t>
    </r>
    <r>
      <rPr>
        <sz val="12"/>
        <color theme="1"/>
        <rFont val="UD デジタル 教科書体 NK-R"/>
        <family val="1"/>
        <charset val="128"/>
      </rPr>
      <t>しています。変更があれば、
　　実施要項の発表基準（各地区への割り当て等）を訂正して下さい。</t>
    </r>
    <rPh sb="1" eb="4">
      <t>コンネンド</t>
    </rPh>
    <rPh sb="5" eb="7">
      <t>テンジ</t>
    </rPh>
    <rPh sb="7" eb="9">
      <t>ハッピョウ</t>
    </rPh>
    <rPh sb="12" eb="14">
      <t>カクニン</t>
    </rPh>
    <rPh sb="15" eb="17">
      <t>ハッピョウ</t>
    </rPh>
    <rPh sb="17" eb="19">
      <t>キジュン</t>
    </rPh>
    <rPh sb="20" eb="23">
      <t>ゼンネンド</t>
    </rPh>
    <rPh sb="24" eb="26">
      <t>キジュン</t>
    </rPh>
    <rPh sb="27" eb="29">
      <t>ケイサイ</t>
    </rPh>
    <phoneticPr fontId="1"/>
  </si>
  <si>
    <t>　　　◯机の数はある程度の目安です。スペースに入る程度であれは増減できますので、変更があれば
　　　　　実施要項の机の数を訂正して下さい。</t>
    <rPh sb="40" eb="42">
      <t>ヘンコウ</t>
    </rPh>
    <phoneticPr fontId="1"/>
  </si>
  <si>
    <t>③専門委員長へのデータ提出先 メールアドレスの記入。（正確に記入して提出お願いします）</t>
    <rPh sb="11" eb="14">
      <t>テイシュツサキ</t>
    </rPh>
    <rPh sb="27" eb="29">
      <t>セイカク</t>
    </rPh>
    <rPh sb="30" eb="32">
      <t>キニュウ</t>
    </rPh>
    <rPh sb="34" eb="36">
      <t>テイシュツ</t>
    </rPh>
    <rPh sb="37" eb="38">
      <t>ネガ</t>
    </rPh>
    <phoneticPr fontId="1"/>
  </si>
  <si>
    <t>４．</t>
    <phoneticPr fontId="1"/>
  </si>
  <si>
    <t>各専門部長の確認事項</t>
    <rPh sb="0" eb="1">
      <t>カク</t>
    </rPh>
    <rPh sb="1" eb="4">
      <t>センモンブ</t>
    </rPh>
    <rPh sb="4" eb="5">
      <t>チョウ</t>
    </rPh>
    <rPh sb="6" eb="8">
      <t>カクニン</t>
    </rPh>
    <rPh sb="8" eb="10">
      <t>ジコウ</t>
    </rPh>
    <phoneticPr fontId="1"/>
  </si>
  <si>
    <t>　①各地区申込方法と提出期日の確認（各専門部実施要項記載）</t>
    <rPh sb="2" eb="5">
      <t>カクチク</t>
    </rPh>
    <rPh sb="5" eb="6">
      <t>モウ</t>
    </rPh>
    <rPh sb="6" eb="7">
      <t>コ</t>
    </rPh>
    <rPh sb="7" eb="9">
      <t>ホウホウ</t>
    </rPh>
    <rPh sb="10" eb="12">
      <t>テイシュツ</t>
    </rPh>
    <rPh sb="12" eb="14">
      <t>キジツ</t>
    </rPh>
    <rPh sb="15" eb="17">
      <t>カクニン</t>
    </rPh>
    <rPh sb="18" eb="19">
      <t>カク</t>
    </rPh>
    <rPh sb="19" eb="22">
      <t>センモンブ</t>
    </rPh>
    <rPh sb="22" eb="24">
      <t>ジッシ</t>
    </rPh>
    <rPh sb="24" eb="26">
      <t>ヨウコウ</t>
    </rPh>
    <rPh sb="26" eb="28">
      <t>キサイ</t>
    </rPh>
    <phoneticPr fontId="1"/>
  </si>
  <si>
    <r>
      <t>　　　※本年度は全国大会開催準備のため、</t>
    </r>
    <r>
      <rPr>
        <sz val="12"/>
        <color rgb="FFFF0000"/>
        <rFont val="UD デジタル 教科書体 NK-R"/>
        <family val="1"/>
        <charset val="128"/>
      </rPr>
      <t>地区中文祭前の締切日を設定</t>
    </r>
    <r>
      <rPr>
        <sz val="12"/>
        <color theme="1"/>
        <rFont val="UD デジタル 教科書体 NK-R"/>
        <family val="1"/>
        <charset val="128"/>
      </rPr>
      <t>している地区もあります。</t>
    </r>
    <rPh sb="12" eb="14">
      <t>カイサイ</t>
    </rPh>
    <rPh sb="14" eb="16">
      <t>ジュンビ</t>
    </rPh>
    <rPh sb="37" eb="39">
      <t>チク</t>
    </rPh>
    <phoneticPr fontId="1"/>
  </si>
  <si>
    <t>　②作品搬入＆搬出の日程確認（各専門部実施要項記載）</t>
    <rPh sb="2" eb="4">
      <t>サクヒン</t>
    </rPh>
    <rPh sb="4" eb="6">
      <t>ハンニュウ</t>
    </rPh>
    <rPh sb="7" eb="9">
      <t>ハンシュツ</t>
    </rPh>
    <rPh sb="10" eb="12">
      <t>ニッテイ</t>
    </rPh>
    <rPh sb="12" eb="14">
      <t>カクニン</t>
    </rPh>
    <rPh sb="15" eb="16">
      <t>カク</t>
    </rPh>
    <phoneticPr fontId="1"/>
  </si>
  <si>
    <t>　　　※各専門部で搬入期日や時間の日程調整をお願い致します。</t>
    <rPh sb="4" eb="5">
      <t>カク</t>
    </rPh>
    <rPh sb="5" eb="8">
      <t>センモンブ</t>
    </rPh>
    <rPh sb="9" eb="11">
      <t>ハンニュウ</t>
    </rPh>
    <rPh sb="11" eb="13">
      <t>キジツ</t>
    </rPh>
    <rPh sb="14" eb="16">
      <t>ジカン</t>
    </rPh>
    <rPh sb="17" eb="19">
      <t>ニッテイ</t>
    </rPh>
    <rPh sb="19" eb="21">
      <t>チョウセイ</t>
    </rPh>
    <rPh sb="23" eb="24">
      <t>ネガ</t>
    </rPh>
    <rPh sb="25" eb="26">
      <t>イタ</t>
    </rPh>
    <phoneticPr fontId="1"/>
  </si>
  <si>
    <t>　　　　　実行委員会）にご報告下さい。その後事務局より依頼公文(FAX)を各学校へ送信致します。</t>
    <rPh sb="5" eb="7">
      <t>ジッコウ</t>
    </rPh>
    <rPh sb="7" eb="10">
      <t>イインカイ</t>
    </rPh>
    <rPh sb="13" eb="15">
      <t>ホウコク</t>
    </rPh>
    <rPh sb="15" eb="16">
      <t>クダ</t>
    </rPh>
    <rPh sb="21" eb="22">
      <t>ゴ</t>
    </rPh>
    <rPh sb="22" eb="25">
      <t>ジムキョク</t>
    </rPh>
    <rPh sb="27" eb="29">
      <t>イライ</t>
    </rPh>
    <rPh sb="29" eb="31">
      <t>コウブン</t>
    </rPh>
    <rPh sb="37" eb="40">
      <t>カクガッコウ</t>
    </rPh>
    <rPh sb="41" eb="43">
      <t>ソウシン</t>
    </rPh>
    <rPh sb="43" eb="44">
      <t>イタ</t>
    </rPh>
    <phoneticPr fontId="1"/>
  </si>
  <si>
    <t>５．</t>
    <phoneticPr fontId="1"/>
  </si>
  <si>
    <t>その他、連絡事項</t>
    <rPh sb="2" eb="3">
      <t>タ</t>
    </rPh>
    <rPh sb="4" eb="6">
      <t>レンラク</t>
    </rPh>
    <rPh sb="6" eb="8">
      <t>ジコウ</t>
    </rPh>
    <phoneticPr fontId="1"/>
  </si>
  <si>
    <t>６．</t>
    <phoneticPr fontId="1"/>
  </si>
  <si>
    <t>展示の部　今後の予定</t>
    <rPh sb="0" eb="2">
      <t>テンジ</t>
    </rPh>
    <rPh sb="3" eb="4">
      <t>ブ</t>
    </rPh>
    <rPh sb="5" eb="7">
      <t>コンゴ</t>
    </rPh>
    <rPh sb="8" eb="10">
      <t>ヨテイ</t>
    </rPh>
    <phoneticPr fontId="1"/>
  </si>
  <si>
    <t>日　付</t>
    <rPh sb="0" eb="1">
      <t>ヒ</t>
    </rPh>
    <rPh sb="2" eb="3">
      <t>ツキ</t>
    </rPh>
    <phoneticPr fontId="1"/>
  </si>
  <si>
    <t>内　容</t>
    <rPh sb="0" eb="1">
      <t>ウチ</t>
    </rPh>
    <rPh sb="2" eb="3">
      <t>カタチ</t>
    </rPh>
    <phoneticPr fontId="1"/>
  </si>
  <si>
    <t>詳 細</t>
    <rPh sb="0" eb="1">
      <t>ショウ</t>
    </rPh>
    <rPh sb="2" eb="3">
      <t>ホソ</t>
    </rPh>
    <phoneticPr fontId="1"/>
  </si>
  <si>
    <t>各専門部実施要項　提出締め切り</t>
    <rPh sb="0" eb="1">
      <t>カク</t>
    </rPh>
    <rPh sb="1" eb="4">
      <t>センモンブ</t>
    </rPh>
    <rPh sb="4" eb="6">
      <t>ジッシ</t>
    </rPh>
    <rPh sb="6" eb="8">
      <t>ヨウコウ</t>
    </rPh>
    <rPh sb="9" eb="11">
      <t>テイシュツ</t>
    </rPh>
    <rPh sb="11" eb="12">
      <t>シ</t>
    </rPh>
    <rPh sb="13" eb="14">
      <t>キ</t>
    </rPh>
    <phoneticPr fontId="1"/>
  </si>
  <si>
    <t>（各専門部実行委員決定＆実施要項見直し）</t>
    <rPh sb="1" eb="2">
      <t>カク</t>
    </rPh>
    <rPh sb="2" eb="5">
      <t>センモンブ</t>
    </rPh>
    <rPh sb="5" eb="7">
      <t>ジッコウ</t>
    </rPh>
    <rPh sb="7" eb="9">
      <t>イイン</t>
    </rPh>
    <rPh sb="9" eb="11">
      <t>ケッテイ</t>
    </rPh>
    <rPh sb="12" eb="14">
      <t>ジッシ</t>
    </rPh>
    <rPh sb="14" eb="16">
      <t>ヨウコウ</t>
    </rPh>
    <rPh sb="16" eb="18">
      <t>ミナオ</t>
    </rPh>
    <phoneticPr fontId="1"/>
  </si>
  <si>
    <t>展示部会実施　専門部での検討＆確認　</t>
    <rPh sb="0" eb="2">
      <t>テンジ</t>
    </rPh>
    <rPh sb="2" eb="4">
      <t>ブカイ</t>
    </rPh>
    <rPh sb="4" eb="6">
      <t>ジッシ</t>
    </rPh>
    <rPh sb="7" eb="10">
      <t>センモンブ</t>
    </rPh>
    <rPh sb="12" eb="14">
      <t>ケントウ</t>
    </rPh>
    <rPh sb="15" eb="17">
      <t>カクニン</t>
    </rPh>
    <phoneticPr fontId="1"/>
  </si>
  <si>
    <t>（各専門部実施要項検討＆確認）</t>
    <rPh sb="1" eb="2">
      <t>カク</t>
    </rPh>
    <rPh sb="2" eb="5">
      <t>センモンブ</t>
    </rPh>
    <rPh sb="5" eb="7">
      <t>ジッシ</t>
    </rPh>
    <rPh sb="7" eb="9">
      <t>ヨウコウ</t>
    </rPh>
    <rPh sb="9" eb="11">
      <t>ケントウ</t>
    </rPh>
    <rPh sb="12" eb="14">
      <t>カクニン</t>
    </rPh>
    <phoneticPr fontId="1"/>
  </si>
  <si>
    <t>第１回実行委員会　　</t>
    <rPh sb="0" eb="1">
      <t>ダイ</t>
    </rPh>
    <rPh sb="2" eb="3">
      <t>カイ</t>
    </rPh>
    <rPh sb="3" eb="5">
      <t>ジッコウ</t>
    </rPh>
    <rPh sb="5" eb="8">
      <t>イインカイ</t>
    </rPh>
    <phoneticPr fontId="1"/>
  </si>
  <si>
    <t>（大会役割分担＆搬出入公文依頼提出）</t>
    <rPh sb="1" eb="3">
      <t>タイカイ</t>
    </rPh>
    <rPh sb="3" eb="5">
      <t>ヤクワリ</t>
    </rPh>
    <rPh sb="5" eb="7">
      <t>ブンタン</t>
    </rPh>
    <rPh sb="8" eb="11">
      <t>ハンシュツニュウ</t>
    </rPh>
    <rPh sb="11" eb="13">
      <t>コウブン</t>
    </rPh>
    <rPh sb="13" eb="15">
      <t>イライ</t>
    </rPh>
    <rPh sb="15" eb="17">
      <t>テイシュツ</t>
    </rPh>
    <phoneticPr fontId="1"/>
  </si>
  <si>
    <t>回　沖縄県中学校総合文化祭　展示部門　発表基準</t>
    <rPh sb="0" eb="1">
      <t>カイ</t>
    </rPh>
    <rPh sb="2" eb="5">
      <t>オキナワケン</t>
    </rPh>
    <rPh sb="5" eb="8">
      <t>チュウガッコウ</t>
    </rPh>
    <rPh sb="8" eb="10">
      <t>ソウゴウ</t>
    </rPh>
    <rPh sb="10" eb="13">
      <t>ブンカサイ</t>
    </rPh>
    <rPh sb="14" eb="16">
      <t>テンジ</t>
    </rPh>
    <rPh sb="16" eb="18">
      <t>ブモン</t>
    </rPh>
    <rPh sb="19" eb="21">
      <t>ハッピョウ</t>
    </rPh>
    <rPh sb="21" eb="23">
      <t>キジュン</t>
    </rPh>
    <phoneticPr fontId="1"/>
  </si>
  <si>
    <t>展示会場：アイム・ユニバースてだこホール　市民交流室・多目的室</t>
    <rPh sb="0" eb="2">
      <t>テンジ</t>
    </rPh>
    <rPh sb="2" eb="4">
      <t>カイジョウ</t>
    </rPh>
    <rPh sb="21" eb="23">
      <t>シミン</t>
    </rPh>
    <rPh sb="23" eb="25">
      <t>コウリュウ</t>
    </rPh>
    <rPh sb="25" eb="26">
      <t>シツ</t>
    </rPh>
    <rPh sb="27" eb="30">
      <t>タモクテキ</t>
    </rPh>
    <rPh sb="30" eb="31">
      <t>シツ</t>
    </rPh>
    <phoneticPr fontId="1"/>
  </si>
  <si>
    <t>○展示部門　各専門部発表基準</t>
    <rPh sb="1" eb="3">
      <t>テンジ</t>
    </rPh>
    <rPh sb="3" eb="5">
      <t>ブモン</t>
    </rPh>
    <rPh sb="6" eb="7">
      <t>カク</t>
    </rPh>
    <rPh sb="7" eb="10">
      <t>センモンブ</t>
    </rPh>
    <rPh sb="10" eb="12">
      <t>ハッピョウ</t>
    </rPh>
    <rPh sb="12" eb="14">
      <t>キジュン</t>
    </rPh>
    <phoneticPr fontId="1"/>
  </si>
  <si>
    <t>中文祭展示発表基準および割当</t>
    <rPh sb="0" eb="2">
      <t>チュウブン</t>
    </rPh>
    <rPh sb="2" eb="3">
      <t>サイ</t>
    </rPh>
    <rPh sb="3" eb="5">
      <t>テンジ</t>
    </rPh>
    <rPh sb="5" eb="7">
      <t>ハッピョウ</t>
    </rPh>
    <rPh sb="7" eb="9">
      <t>キジュン</t>
    </rPh>
    <rPh sb="12" eb="14">
      <t>ワリアテ</t>
    </rPh>
    <phoneticPr fontId="1"/>
  </si>
  <si>
    <t>場所</t>
    <rPh sb="0" eb="2">
      <t>バショ</t>
    </rPh>
    <phoneticPr fontId="1"/>
  </si>
  <si>
    <t>パネル</t>
    <phoneticPr fontId="1"/>
  </si>
  <si>
    <t>机</t>
    <rPh sb="0" eb="1">
      <t>ツクエ</t>
    </rPh>
    <phoneticPr fontId="1"/>
  </si>
  <si>
    <t>椅子</t>
    <rPh sb="0" eb="2">
      <t>イス</t>
    </rPh>
    <phoneticPr fontId="1"/>
  </si>
  <si>
    <t>国語（書道）</t>
    <rPh sb="0" eb="2">
      <t>コクゴ</t>
    </rPh>
    <rPh sb="3" eb="5">
      <t>ショドウ</t>
    </rPh>
    <phoneticPr fontId="1"/>
  </si>
  <si>
    <r>
      <t>・県中文連より　２０～２５点程度
　（１）全国中文祭出品作品　１０点
　（２）全琉書道図画展　最優秀作品　１０～１５点程度
・各地区から推薦される出品基準　　５</t>
    </r>
    <r>
      <rPr>
        <sz val="10"/>
        <color theme="1"/>
        <rFont val="Segoe UI Symbol"/>
        <family val="1"/>
      </rPr>
      <t>✕</t>
    </r>
    <r>
      <rPr>
        <sz val="10"/>
        <color theme="1"/>
        <rFont val="UD デジタル 教科書体 NK-R"/>
        <family val="1"/>
        <charset val="128"/>
      </rPr>
      <t>６地区＝３０点
　（１）各地区から推薦された作品（各地区３～５点）
　（２）用紙の規格　条幅（横３５ｃｍ　縦１３６ｃｍ）　※規格外作品は展示することができません。　
　　　　 厳守願います。　
　（３）課題は自由　　（作品出品票には必ず学校名・学年・氏名・題字を明記）
　（４）作品は仮巻きとする（表装をする）
・合計　約５０～５５作品</t>
    </r>
    <rPh sb="1" eb="5">
      <t>ケンチュウブンレ</t>
    </rPh>
    <rPh sb="13" eb="14">
      <t>テン</t>
    </rPh>
    <rPh sb="14" eb="16">
      <t>テイド</t>
    </rPh>
    <rPh sb="21" eb="23">
      <t>ゼンコク</t>
    </rPh>
    <rPh sb="23" eb="24">
      <t>チュウ</t>
    </rPh>
    <rPh sb="24" eb="26">
      <t>ブンサイ</t>
    </rPh>
    <rPh sb="26" eb="28">
      <t>シュッピン</t>
    </rPh>
    <rPh sb="28" eb="30">
      <t>サクヒン</t>
    </rPh>
    <rPh sb="33" eb="34">
      <t>テン</t>
    </rPh>
    <rPh sb="39" eb="40">
      <t>ゼン</t>
    </rPh>
    <rPh sb="40" eb="41">
      <t>リュウ</t>
    </rPh>
    <rPh sb="41" eb="43">
      <t>ショドウ</t>
    </rPh>
    <rPh sb="43" eb="45">
      <t>ズガ</t>
    </rPh>
    <rPh sb="45" eb="46">
      <t>テン</t>
    </rPh>
    <rPh sb="47" eb="50">
      <t>サイユウシュウ</t>
    </rPh>
    <rPh sb="50" eb="52">
      <t>サクヒン</t>
    </rPh>
    <rPh sb="58" eb="59">
      <t>テン</t>
    </rPh>
    <rPh sb="59" eb="61">
      <t>テイド</t>
    </rPh>
    <rPh sb="63" eb="66">
      <t>カクチク</t>
    </rPh>
    <rPh sb="68" eb="70">
      <t>スイセン</t>
    </rPh>
    <rPh sb="73" eb="75">
      <t>シュッピン</t>
    </rPh>
    <rPh sb="75" eb="77">
      <t>キジュン</t>
    </rPh>
    <rPh sb="82" eb="84">
      <t>チク</t>
    </rPh>
    <rPh sb="87" eb="88">
      <t>テン</t>
    </rPh>
    <rPh sb="146" eb="148">
      <t>サクヒン</t>
    </rPh>
    <rPh sb="206" eb="207">
      <t>シ</t>
    </rPh>
    <rPh sb="209" eb="211">
      <t>ダイジ</t>
    </rPh>
    <rPh sb="238" eb="240">
      <t>ゴウケイ</t>
    </rPh>
    <rPh sb="241" eb="242">
      <t>ヤク</t>
    </rPh>
    <rPh sb="247" eb="249">
      <t>サクヒン</t>
    </rPh>
    <phoneticPr fontId="1"/>
  </si>
  <si>
    <t>枚</t>
    <rPh sb="0" eb="1">
      <t>マイ</t>
    </rPh>
    <phoneticPr fontId="1"/>
  </si>
  <si>
    <t>台</t>
    <rPh sb="0" eb="1">
      <t>ダイ</t>
    </rPh>
    <phoneticPr fontId="1"/>
  </si>
  <si>
    <t>脚</t>
    <rPh sb="0" eb="1">
      <t>キャク</t>
    </rPh>
    <phoneticPr fontId="1"/>
  </si>
  <si>
    <t>各地区の出品基準および割当
（１）各地区から推薦された作品
（２）各地区のパネル割当　３枚程度
　　　※作品は、とりのこ用紙サイズ３枚以内にまとめてもよい。
（３）パネルに貼れない作品は、各地区　テーブル２台分程度とする。</t>
    <rPh sb="17" eb="20">
      <t>カクチク</t>
    </rPh>
    <rPh sb="22" eb="24">
      <t>スイセン</t>
    </rPh>
    <rPh sb="33" eb="36">
      <t>カクチク</t>
    </rPh>
    <rPh sb="40" eb="42">
      <t>ワリアテ</t>
    </rPh>
    <rPh sb="44" eb="45">
      <t>マイ</t>
    </rPh>
    <rPh sb="45" eb="47">
      <t>テイド</t>
    </rPh>
    <rPh sb="103" eb="105">
      <t>ダイブン</t>
    </rPh>
    <rPh sb="105" eb="107">
      <t>テイド</t>
    </rPh>
    <phoneticPr fontId="1"/>
  </si>
  <si>
    <t>市民交流室</t>
    <rPh sb="0" eb="2">
      <t>シミン</t>
    </rPh>
    <rPh sb="2" eb="5">
      <t>コウリュウシツ</t>
    </rPh>
    <phoneticPr fontId="1"/>
  </si>
  <si>
    <t>社会</t>
    <rPh sb="0" eb="2">
      <t>シャカイ</t>
    </rPh>
    <phoneticPr fontId="1"/>
  </si>
  <si>
    <t>（１）沖縄県社会科新聞コンクール（琉球新報学校新聞コンクール)
　　　  において金賞以上に選ばれた作品。
　　※作品が多い場合、３年生から優先的に展示する。
　　※パネル１枚に４人分掲示すると１０４作品
　　　　最大６人分掲示すると１５６作品</t>
    <rPh sb="87" eb="88">
      <t>マイ</t>
    </rPh>
    <rPh sb="90" eb="91">
      <t>ニン</t>
    </rPh>
    <rPh sb="91" eb="92">
      <t>ブン</t>
    </rPh>
    <rPh sb="92" eb="94">
      <t>ケイジ</t>
    </rPh>
    <rPh sb="100" eb="102">
      <t>サクヒン</t>
    </rPh>
    <rPh sb="107" eb="109">
      <t>サイダイ</t>
    </rPh>
    <rPh sb="110" eb="111">
      <t>ニン</t>
    </rPh>
    <rPh sb="111" eb="112">
      <t>ブン</t>
    </rPh>
    <rPh sb="112" eb="114">
      <t>ケイジ</t>
    </rPh>
    <rPh sb="120" eb="122">
      <t>サクヒン</t>
    </rPh>
    <phoneticPr fontId="1"/>
  </si>
  <si>
    <t>数学</t>
    <rPh sb="0" eb="2">
      <t>スウガク</t>
    </rPh>
    <phoneticPr fontId="1"/>
  </si>
  <si>
    <t xml:space="preserve">（１）沖縄県統計グラフコンクールに入賞した作品
（２）沖縄県中学校数学教育会が推薦した作品
（３）数学パズルコーナーの設置 </t>
    <phoneticPr fontId="1"/>
  </si>
  <si>
    <t>科学</t>
    <rPh sb="0" eb="2">
      <t>カガク</t>
    </rPh>
    <phoneticPr fontId="1"/>
  </si>
  <si>
    <t>各地区の出品基準および割当
（１）沖縄県児童生徒科学賞作品展（最優秀賞、優秀賞、優良賞を受賞した作品）
（２）各地区から３点以内とする。
　　　※上位入賞作品のみで３点に満たない場合は佳作からも出品可とする。</t>
    <phoneticPr fontId="1"/>
  </si>
  <si>
    <r>
      <t>県中文連より　２０～２５点程度
（１）全国中文祭出品作品　１０点
（２）全琉書道図画展　最優秀作品　１０～１５点程度
美術専門部より
（１）県アートコンクール入賞作品
（２）スケッチコンテスト入賞作品</t>
    </r>
    <r>
      <rPr>
        <b/>
        <sz val="11"/>
        <color theme="1"/>
        <rFont val="HG丸ｺﾞｼｯｸM-PRO"/>
        <family val="3"/>
        <charset val="128"/>
      </rPr>
      <t/>
    </r>
    <rPh sb="60" eb="62">
      <t>ビジュツ</t>
    </rPh>
    <rPh sb="62" eb="64">
      <t>センモン</t>
    </rPh>
    <rPh sb="64" eb="65">
      <t>ブ</t>
    </rPh>
    <rPh sb="71" eb="72">
      <t>ケン</t>
    </rPh>
    <rPh sb="80" eb="82">
      <t>ニュウショウ</t>
    </rPh>
    <rPh sb="82" eb="84">
      <t>サクヒン</t>
    </rPh>
    <rPh sb="97" eb="99">
      <t>ニュウショウ</t>
    </rPh>
    <rPh sb="99" eb="101">
      <t>サクヒン</t>
    </rPh>
    <phoneticPr fontId="1"/>
  </si>
  <si>
    <r>
      <t>各地区の出品基準および割当（※共同作品可）
（１）各地区から推薦された作品
（２）絵画作品　パネル　３～５枚程度　　　　
（３）立体作品　テーブル（６０</t>
    </r>
    <r>
      <rPr>
        <sz val="11"/>
        <color theme="1"/>
        <rFont val="Segoe UI Symbol"/>
        <family val="1"/>
      </rPr>
      <t>✕</t>
    </r>
    <r>
      <rPr>
        <sz val="11"/>
        <color theme="1"/>
        <rFont val="UD デジタル 教科書体 NK-R"/>
        <family val="1"/>
        <charset val="128"/>
      </rPr>
      <t>９０）１～２台分
　</t>
    </r>
    <rPh sb="11" eb="13">
      <t>ワリアテ</t>
    </rPh>
    <rPh sb="35" eb="37">
      <t>サクヒン</t>
    </rPh>
    <rPh sb="41" eb="43">
      <t>カイガ</t>
    </rPh>
    <rPh sb="43" eb="45">
      <t>サクヒン</t>
    </rPh>
    <rPh sb="53" eb="54">
      <t>マイ</t>
    </rPh>
    <rPh sb="54" eb="56">
      <t>テイド</t>
    </rPh>
    <rPh sb="64" eb="66">
      <t>リッタイ</t>
    </rPh>
    <rPh sb="66" eb="68">
      <t>サクヒン</t>
    </rPh>
    <rPh sb="83" eb="85">
      <t>ダイブン</t>
    </rPh>
    <phoneticPr fontId="1"/>
  </si>
  <si>
    <t>技術科</t>
    <rPh sb="0" eb="3">
      <t>ギジュツカ</t>
    </rPh>
    <phoneticPr fontId="1"/>
  </si>
  <si>
    <t>各地区の出品基準および割当（※共同作品可）
（１）技術の授業で製作した作品で、各地区から推薦されたもの
（２）各地区の展示割り当ては、
　　　　テーブル　１～２台、　パネル　１枚</t>
    <phoneticPr fontId="1"/>
  </si>
  <si>
    <t>多目的室２</t>
    <rPh sb="0" eb="4">
      <t>タモクテキシツ</t>
    </rPh>
    <phoneticPr fontId="1"/>
  </si>
  <si>
    <t>家庭科</t>
    <rPh sb="0" eb="3">
      <t>カテイカ</t>
    </rPh>
    <phoneticPr fontId="1"/>
  </si>
  <si>
    <t>各地区の出品基準および割当（※共同作品可）
（１）家庭科の授業で製作した作品で、各地区から推薦されたもの
（２）各地区の展示割り当ては、
　　　　テーブル　１～２台、　パネル　２～３枚</t>
    <phoneticPr fontId="1"/>
  </si>
  <si>
    <t xml:space="preserve">
多目的室２</t>
    <rPh sb="1" eb="4">
      <t>タモクテキ</t>
    </rPh>
    <rPh sb="4" eb="5">
      <t>シツ</t>
    </rPh>
    <phoneticPr fontId="1"/>
  </si>
  <si>
    <t>特別活動</t>
    <rPh sb="0" eb="2">
      <t>トクベツ</t>
    </rPh>
    <rPh sb="2" eb="4">
      <t>カツドウ</t>
    </rPh>
    <phoneticPr fontId="1"/>
  </si>
  <si>
    <t>各地区の出品基準および割当（※共同作品可）
（１）各地区に生徒会活動などの成果作品の出品を依頼し、推薦の
　　 　のあった作品を展示発表する。　　　　
（２）学級活動、学校行事、進路指導、総合的な学習の時間などの
　　　 実践成果について展示発表する。
（３）同一校からの出品点数は３点を限度とする。
（４）各地区の展示割り当ては、
　　　　テーブル　１台程度、　パネル　３～４枚</t>
    <rPh sb="178" eb="180">
      <t>テイド</t>
    </rPh>
    <phoneticPr fontId="1"/>
  </si>
  <si>
    <t>特別支援学級</t>
    <rPh sb="0" eb="4">
      <t>トクベツシエン</t>
    </rPh>
    <rPh sb="4" eb="6">
      <t>ガッキュウ</t>
    </rPh>
    <phoneticPr fontId="1"/>
  </si>
  <si>
    <t>各地区の出品基準および割当（※共同作品可）
（１）各地区から推薦されたもの
　　　※規格以外のものは展示することができません。
　　　　　厳守願います　　
（２）各地区の展示割り当ては、
　　　　テーブル　２台程度、　パネル　３～４枚</t>
    <phoneticPr fontId="1"/>
  </si>
  <si>
    <t>（１）特別支援学校中学部１６校の生徒達の個性豊かな絵画や木工・手工芸品などの作品を一同に紹介する。
（２）県中文連から割り当てられた会場配置図および、パネル、テーブル数を特別支援学校専門部に於いて、
　　　　１７校に割当て準備計画を行う。
（３）各校（１７校）は割り当てられたスペースを満たすように、作品の選定、準備をする。
（４）宮古・八重山地区の特別支援学校の作品は、沖縄県特別支援学校中学部文化連盟事務局(那覇特別支援学校)に
　　　郵送し、事務局(那覇特別支援学校)が展示を行う。
　・出品作品の中央下部に、作品、生徒名が記入されたラベルを貼り、直ぐに展示できる状態で送付する。展示の要望書も
　　　添える。
　・出品作品の搬入、展示、搬出は、特別支援学校専門部で行う。</t>
    <phoneticPr fontId="1"/>
  </si>
  <si>
    <t>茶道</t>
    <rPh sb="0" eb="2">
      <t>サドウ</t>
    </rPh>
    <phoneticPr fontId="1"/>
  </si>
  <si>
    <t>(1)部活・同好会などで茶道の活動を行っており、呈茶の実演ができること。
(2)担当教師もしくはお茶の指導者が引率できること。</t>
    <rPh sb="24" eb="26">
      <t>テイチャ</t>
    </rPh>
    <rPh sb="27" eb="29">
      <t>ジツエン</t>
    </rPh>
    <phoneticPr fontId="1"/>
  </si>
  <si>
    <t>市民サロン</t>
    <rPh sb="0" eb="2">
      <t>シミン</t>
    </rPh>
    <phoneticPr fontId="1"/>
  </si>
  <si>
    <t>NIE</t>
    <phoneticPr fontId="1"/>
  </si>
  <si>
    <t>NIE部門が推薦する作品</t>
    <rPh sb="3" eb="5">
      <t>ブモン</t>
    </rPh>
    <rPh sb="6" eb="8">
      <t>スイセン</t>
    </rPh>
    <rPh sb="10" eb="12">
      <t>サクヒン</t>
    </rPh>
    <phoneticPr fontId="1"/>
  </si>
  <si>
    <t>大ホール ２階 ホワイエ</t>
    <rPh sb="0" eb="1">
      <t>ダイ</t>
    </rPh>
    <rPh sb="6" eb="7">
      <t>カイ</t>
    </rPh>
    <phoneticPr fontId="1"/>
  </si>
  <si>
    <t>○展示部門　各専門部実施要項</t>
    <rPh sb="1" eb="3">
      <t>テンジ</t>
    </rPh>
    <rPh sb="3" eb="5">
      <t>ブモン</t>
    </rPh>
    <rPh sb="6" eb="7">
      <t>カク</t>
    </rPh>
    <rPh sb="7" eb="10">
      <t>センモンブ</t>
    </rPh>
    <rPh sb="10" eb="12">
      <t>ジッシ</t>
    </rPh>
    <rPh sb="12" eb="14">
      <t>ヨウコウ</t>
    </rPh>
    <phoneticPr fontId="1"/>
  </si>
  <si>
    <t>氏　　名</t>
    <rPh sb="0" eb="1">
      <t>シ</t>
    </rPh>
    <rPh sb="3" eb="4">
      <t>ナ</t>
    </rPh>
    <phoneticPr fontId="1"/>
  </si>
  <si>
    <t>学  校  名</t>
    <rPh sb="0" eb="1">
      <t>マナブ</t>
    </rPh>
    <rPh sb="3" eb="4">
      <t>コウ</t>
    </rPh>
    <rPh sb="6" eb="7">
      <t>ナ</t>
    </rPh>
    <phoneticPr fontId="1"/>
  </si>
  <si>
    <t>専門部展示スペース割当</t>
    <rPh sb="0" eb="3">
      <t>センモンブ</t>
    </rPh>
    <rPh sb="3" eb="5">
      <t>テンジ</t>
    </rPh>
    <rPh sb="9" eb="11">
      <t>ワリアテ</t>
    </rPh>
    <phoneticPr fontId="1"/>
  </si>
  <si>
    <t>展示場所：　</t>
    <rPh sb="0" eb="2">
      <t>テンジ</t>
    </rPh>
    <rPh sb="2" eb="4">
      <t>バショ</t>
    </rPh>
    <phoneticPr fontId="1"/>
  </si>
  <si>
    <t>展示パネル割当</t>
    <rPh sb="0" eb="2">
      <t>テンジ</t>
    </rPh>
    <rPh sb="5" eb="7">
      <t>ワリアテ</t>
    </rPh>
    <phoneticPr fontId="1"/>
  </si>
  <si>
    <t>（パネルの大きさ　　１８０×１２０）</t>
    <rPh sb="5" eb="6">
      <t>オオ</t>
    </rPh>
    <phoneticPr fontId="1"/>
  </si>
  <si>
    <t>①パネル数</t>
    <rPh sb="4" eb="5">
      <t>スウ</t>
    </rPh>
    <phoneticPr fontId="1"/>
  </si>
  <si>
    <t>②テーブル台数</t>
    <rPh sb="5" eb="7">
      <t>ダイスウ</t>
    </rPh>
    <phoneticPr fontId="1"/>
  </si>
  <si>
    <t>③椅子</t>
    <rPh sb="1" eb="3">
      <t>イス</t>
    </rPh>
    <phoneticPr fontId="1"/>
  </si>
  <si>
    <t>展示発表の基準　及び　各地区展示割当</t>
    <rPh sb="0" eb="2">
      <t>テンジ</t>
    </rPh>
    <rPh sb="2" eb="4">
      <t>ハッピョウ</t>
    </rPh>
    <rPh sb="5" eb="7">
      <t>キジュン</t>
    </rPh>
    <rPh sb="8" eb="9">
      <t>オヨ</t>
    </rPh>
    <rPh sb="11" eb="14">
      <t>カクチク</t>
    </rPh>
    <rPh sb="14" eb="16">
      <t>テンジ</t>
    </rPh>
    <rPh sb="16" eb="18">
      <t>ワリアテ</t>
    </rPh>
    <phoneticPr fontId="1"/>
  </si>
  <si>
    <r>
      <t xml:space="preserve">各地区申込方法   </t>
    </r>
    <r>
      <rPr>
        <b/>
        <sz val="11"/>
        <color rgb="FFFF0000"/>
        <rFont val="UD デジタル 教科書体 NK-R"/>
        <family val="1"/>
        <charset val="128"/>
      </rPr>
      <t>（※各地区担当者→専門委員長）</t>
    </r>
    <rPh sb="0" eb="3">
      <t>カクチク</t>
    </rPh>
    <rPh sb="3" eb="5">
      <t>モウシコミ</t>
    </rPh>
    <rPh sb="5" eb="7">
      <t>ホウホウ</t>
    </rPh>
    <rPh sb="12" eb="15">
      <t>カクチク</t>
    </rPh>
    <rPh sb="15" eb="18">
      <t>タントウシャ</t>
    </rPh>
    <rPh sb="19" eb="21">
      <t>センモン</t>
    </rPh>
    <rPh sb="21" eb="24">
      <t>イインチョウ</t>
    </rPh>
    <phoneticPr fontId="1"/>
  </si>
  <si>
    <r>
      <t>各地区担当者は地区で推薦された作品、生徒氏名の報告を</t>
    </r>
    <r>
      <rPr>
        <sz val="11"/>
        <color rgb="FFFF0000"/>
        <rFont val="UD デジタル 教科書体 NK-R"/>
        <family val="1"/>
        <charset val="128"/>
      </rPr>
      <t>専門委員長へメールで報告</t>
    </r>
    <r>
      <rPr>
        <sz val="11"/>
        <color theme="1"/>
        <rFont val="UD デジタル 教科書体 NK-R"/>
        <family val="1"/>
        <charset val="128"/>
      </rPr>
      <t>する。</t>
    </r>
    <rPh sb="0" eb="3">
      <t>カクチク</t>
    </rPh>
    <rPh sb="3" eb="6">
      <t>タントウシャ</t>
    </rPh>
    <rPh sb="7" eb="9">
      <t>チク</t>
    </rPh>
    <rPh sb="10" eb="12">
      <t>スイセン</t>
    </rPh>
    <rPh sb="15" eb="17">
      <t>サクヒン</t>
    </rPh>
    <rPh sb="18" eb="20">
      <t>セイト</t>
    </rPh>
    <rPh sb="20" eb="22">
      <t>シメイ</t>
    </rPh>
    <rPh sb="23" eb="25">
      <t>ホウコク</t>
    </rPh>
    <rPh sb="26" eb="28">
      <t>センモン</t>
    </rPh>
    <rPh sb="28" eb="31">
      <t>イインチョウ</t>
    </rPh>
    <rPh sb="36" eb="38">
      <t>ホウコク</t>
    </rPh>
    <phoneticPr fontId="1"/>
  </si>
  <si>
    <t>報告様式は、県中学校文化連盟ホームページ「沖縄県中文祭　展示の部　様式１《作品氏名報告書》」を</t>
    <rPh sb="0" eb="2">
      <t>ホウコク</t>
    </rPh>
    <rPh sb="2" eb="4">
      <t>ヨウシキ</t>
    </rPh>
    <rPh sb="6" eb="7">
      <t>ケン</t>
    </rPh>
    <rPh sb="7" eb="10">
      <t>チュウガッコウ</t>
    </rPh>
    <rPh sb="10" eb="14">
      <t>ブンカレンメイ</t>
    </rPh>
    <rPh sb="21" eb="24">
      <t>オキナワケン</t>
    </rPh>
    <rPh sb="24" eb="27">
      <t>チュウブンサイ</t>
    </rPh>
    <rPh sb="28" eb="30">
      <t>テンジ</t>
    </rPh>
    <rPh sb="31" eb="32">
      <t>ブ</t>
    </rPh>
    <rPh sb="33" eb="35">
      <t>ヨウシキ</t>
    </rPh>
    <rPh sb="37" eb="39">
      <t>サクヒン</t>
    </rPh>
    <rPh sb="39" eb="41">
      <t>シメイ</t>
    </rPh>
    <rPh sb="41" eb="43">
      <t>ホウコク</t>
    </rPh>
    <rPh sb="43" eb="44">
      <t>ショ</t>
    </rPh>
    <phoneticPr fontId="1"/>
  </si>
  <si>
    <t>ダウンロードし、専門委員長へ報告する。</t>
    <rPh sb="8" eb="10">
      <t>センモン</t>
    </rPh>
    <rPh sb="10" eb="13">
      <t>イインチョウ</t>
    </rPh>
    <rPh sb="14" eb="16">
      <t>ホウコク</t>
    </rPh>
    <phoneticPr fontId="1"/>
  </si>
  <si>
    <t>各地区の申込締切</t>
    <rPh sb="0" eb="3">
      <t>カクチク</t>
    </rPh>
    <rPh sb="4" eb="6">
      <t>モウシコミ</t>
    </rPh>
    <rPh sb="6" eb="8">
      <t>シメキリ</t>
    </rPh>
    <phoneticPr fontId="1"/>
  </si>
  <si>
    <r>
      <t>※本年度は全国大会のため、国頭地区、那覇地区、八重山地区は</t>
    </r>
    <r>
      <rPr>
        <sz val="10"/>
        <color rgb="FFFF0000"/>
        <rFont val="UD デジタル 教科書体 NK-R"/>
        <family val="1"/>
        <charset val="128"/>
      </rPr>
      <t>地区中文祭前の締切日を設定</t>
    </r>
    <r>
      <rPr>
        <sz val="10"/>
        <color theme="1"/>
        <rFont val="UD デジタル 教科書体 NK-R"/>
        <family val="1"/>
        <charset val="128"/>
      </rPr>
      <t>しています。</t>
    </r>
    <rPh sb="29" eb="31">
      <t>チク</t>
    </rPh>
    <rPh sb="31" eb="34">
      <t>チュウブンサイ</t>
    </rPh>
    <rPh sb="34" eb="35">
      <t>マエ</t>
    </rPh>
    <rPh sb="38" eb="39">
      <t>ヒ</t>
    </rPh>
    <phoneticPr fontId="1"/>
  </si>
  <si>
    <t>※　 国頭地区</t>
    <rPh sb="3" eb="5">
      <t>クニガミ</t>
    </rPh>
    <rPh sb="5" eb="7">
      <t>チク</t>
    </rPh>
    <phoneticPr fontId="1"/>
  </si>
  <si>
    <t>※　　那覇地区</t>
    <rPh sb="3" eb="5">
      <t>ナハ</t>
    </rPh>
    <rPh sb="5" eb="7">
      <t>チク</t>
    </rPh>
    <phoneticPr fontId="1"/>
  </si>
  <si>
    <t>沖特中文連</t>
    <rPh sb="0" eb="1">
      <t>オキ</t>
    </rPh>
    <rPh sb="1" eb="2">
      <t>トク</t>
    </rPh>
    <rPh sb="2" eb="3">
      <t>チュウ</t>
    </rPh>
    <rPh sb="3" eb="4">
      <t>ブン</t>
    </rPh>
    <rPh sb="4" eb="5">
      <t>レン</t>
    </rPh>
    <phoneticPr fontId="1"/>
  </si>
  <si>
    <t>専門委員長宛メールアドレス　→　→　→</t>
    <rPh sb="0" eb="2">
      <t>センモン</t>
    </rPh>
    <rPh sb="2" eb="5">
      <t>イインチョウ</t>
    </rPh>
    <rPh sb="5" eb="6">
      <t>アテ</t>
    </rPh>
    <phoneticPr fontId="1"/>
  </si>
  <si>
    <t>※確実に連絡の取れるアドレスを間違いのないようにお願いします。</t>
    <rPh sb="1" eb="3">
      <t>カクジツ</t>
    </rPh>
    <rPh sb="4" eb="6">
      <t>レンラク</t>
    </rPh>
    <rPh sb="7" eb="8">
      <t>ト</t>
    </rPh>
    <rPh sb="15" eb="17">
      <t>マチガ</t>
    </rPh>
    <rPh sb="25" eb="26">
      <t>ネガ</t>
    </rPh>
    <phoneticPr fontId="1"/>
  </si>
  <si>
    <r>
      <t xml:space="preserve">県中文祭 申込み方法   </t>
    </r>
    <r>
      <rPr>
        <b/>
        <sz val="11"/>
        <color rgb="FFFF0000"/>
        <rFont val="UD デジタル 教科書体 NK-R"/>
        <family val="1"/>
        <charset val="128"/>
      </rPr>
      <t>（※専門委員長→県中文連）</t>
    </r>
    <rPh sb="0" eb="1">
      <t>ケン</t>
    </rPh>
    <rPh sb="1" eb="4">
      <t>チュウブンサイ</t>
    </rPh>
    <rPh sb="5" eb="7">
      <t>モウシコ</t>
    </rPh>
    <rPh sb="8" eb="10">
      <t>ホウホウ</t>
    </rPh>
    <rPh sb="15" eb="17">
      <t>センモン</t>
    </rPh>
    <rPh sb="17" eb="20">
      <t>イインチョウ</t>
    </rPh>
    <rPh sb="21" eb="22">
      <t>ケン</t>
    </rPh>
    <rPh sb="22" eb="25">
      <t>チュウブンレン</t>
    </rPh>
    <phoneticPr fontId="1"/>
  </si>
  <si>
    <t>専門委員長は、各地区の報告を受け、地区名簿をとりまとめ県中文連にメールで報告すること</t>
    <rPh sb="0" eb="2">
      <t>センモン</t>
    </rPh>
    <rPh sb="2" eb="5">
      <t>イインチョウ</t>
    </rPh>
    <rPh sb="7" eb="10">
      <t>カクチク</t>
    </rPh>
    <rPh sb="11" eb="13">
      <t>ホウコク</t>
    </rPh>
    <rPh sb="14" eb="15">
      <t>ウ</t>
    </rPh>
    <rPh sb="17" eb="19">
      <t>チク</t>
    </rPh>
    <rPh sb="19" eb="21">
      <t>メイボ</t>
    </rPh>
    <rPh sb="27" eb="31">
      <t>ケンチュウブンレン</t>
    </rPh>
    <rPh sb="36" eb="38">
      <t>ホウコク</t>
    </rPh>
    <phoneticPr fontId="1"/>
  </si>
  <si>
    <r>
      <t>県中文連への提出締切</t>
    </r>
    <r>
      <rPr>
        <sz val="11"/>
        <rFont val="UD デジタル 教科書体 NK-R"/>
        <family val="1"/>
        <charset val="128"/>
      </rPr>
      <t>（専門委員長）</t>
    </r>
    <rPh sb="0" eb="1">
      <t>ケン</t>
    </rPh>
    <rPh sb="1" eb="3">
      <t>チュウブン</t>
    </rPh>
    <rPh sb="3" eb="4">
      <t>レン</t>
    </rPh>
    <rPh sb="6" eb="8">
      <t>テイシュツ</t>
    </rPh>
    <rPh sb="8" eb="10">
      <t>シメキリ</t>
    </rPh>
    <rPh sb="11" eb="13">
      <t>センモン</t>
    </rPh>
    <rPh sb="13" eb="16">
      <t>イインチョウ</t>
    </rPh>
    <phoneticPr fontId="1"/>
  </si>
  <si>
    <t>作品の搬入</t>
    <rPh sb="0" eb="2">
      <t>サクヒン</t>
    </rPh>
    <rPh sb="3" eb="5">
      <t>ハンニュウ</t>
    </rPh>
    <phoneticPr fontId="1"/>
  </si>
  <si>
    <t>本島４地区</t>
    <rPh sb="0" eb="2">
      <t>ホントウ</t>
    </rPh>
    <rPh sb="3" eb="5">
      <t>チク</t>
    </rPh>
    <phoneticPr fontId="1"/>
  </si>
  <si>
    <t>宮古八重山地区</t>
    <rPh sb="0" eb="2">
      <t>ミヤコ</t>
    </rPh>
    <rPh sb="2" eb="5">
      <t>ヤエヤマ</t>
    </rPh>
    <rPh sb="5" eb="7">
      <t>チク</t>
    </rPh>
    <phoneticPr fontId="1"/>
  </si>
  <si>
    <t>作品搬出</t>
    <rPh sb="0" eb="2">
      <t>サクヒン</t>
    </rPh>
    <rPh sb="2" eb="4">
      <t>ハンシュツ</t>
    </rPh>
    <phoneticPr fontId="1"/>
  </si>
  <si>
    <t>１５：３０～　（会場展示担当確認後）</t>
    <rPh sb="8" eb="10">
      <t>カイジョウ</t>
    </rPh>
    <rPh sb="10" eb="12">
      <t>テンジ</t>
    </rPh>
    <rPh sb="12" eb="14">
      <t>タントウ</t>
    </rPh>
    <rPh sb="14" eb="16">
      <t>カクニン</t>
    </rPh>
    <rPh sb="16" eb="17">
      <t>ゴ</t>
    </rPh>
    <phoneticPr fontId="1"/>
  </si>
  <si>
    <t>注意事項・・・</t>
    <rPh sb="0" eb="2">
      <t>チュウイ</t>
    </rPh>
    <rPh sb="2" eb="4">
      <t>ジコウ</t>
    </rPh>
    <phoneticPr fontId="1"/>
  </si>
  <si>
    <r>
      <rPr>
        <b/>
        <sz val="14"/>
        <color rgb="FFFF0000"/>
        <rFont val="UD デジタル 教科書体 NK-R"/>
        <family val="1"/>
        <charset val="128"/>
      </rPr>
      <t>　※注：大会冊子・作品名簿・大会賞状は提出されたデータからコピー利用します。</t>
    </r>
    <r>
      <rPr>
        <b/>
        <sz val="11"/>
        <color rgb="FFFF0000"/>
        <rFont val="UD デジタル 教科書体 NK-R"/>
        <family val="1"/>
        <charset val="128"/>
      </rPr>
      <t xml:space="preserve">
　　　　　　　</t>
    </r>
    <r>
      <rPr>
        <b/>
        <sz val="11"/>
        <rFont val="UD デジタル 教科書体 NK-R"/>
        <family val="1"/>
        <charset val="128"/>
      </rPr>
      <t>毎年氏名の記載もれ、氏名の漢字間違い等で当日本部へ報告がありますので、各地区とも
　　　　　　　出展数、氏名報告は確実に行って送付してください。</t>
    </r>
    <rPh sb="2" eb="3">
      <t>チュウ</t>
    </rPh>
    <rPh sb="4" eb="6">
      <t>タイカイ</t>
    </rPh>
    <rPh sb="6" eb="8">
      <t>サッシ</t>
    </rPh>
    <rPh sb="9" eb="11">
      <t>サクヒン</t>
    </rPh>
    <rPh sb="11" eb="13">
      <t>メイボ</t>
    </rPh>
    <rPh sb="14" eb="16">
      <t>タイカイ</t>
    </rPh>
    <rPh sb="16" eb="18">
      <t>ショウジョウ</t>
    </rPh>
    <rPh sb="19" eb="21">
      <t>テイシュツ</t>
    </rPh>
    <rPh sb="32" eb="34">
      <t>リヨウ</t>
    </rPh>
    <rPh sb="46" eb="48">
      <t>マイトシ</t>
    </rPh>
    <rPh sb="48" eb="50">
      <t>シメイ</t>
    </rPh>
    <rPh sb="51" eb="53">
      <t>キサイ</t>
    </rPh>
    <rPh sb="56" eb="58">
      <t>シメイ</t>
    </rPh>
    <rPh sb="59" eb="61">
      <t>カンジ</t>
    </rPh>
    <rPh sb="61" eb="63">
      <t>マチガ</t>
    </rPh>
    <rPh sb="64" eb="65">
      <t>ナド</t>
    </rPh>
    <rPh sb="66" eb="68">
      <t>トウジツ</t>
    </rPh>
    <rPh sb="68" eb="70">
      <t>ホンブ</t>
    </rPh>
    <rPh sb="71" eb="73">
      <t>ホウコク</t>
    </rPh>
    <rPh sb="81" eb="84">
      <t>カクチク</t>
    </rPh>
    <rPh sb="94" eb="97">
      <t>シュッテンスウ</t>
    </rPh>
    <rPh sb="98" eb="100">
      <t>シメイ</t>
    </rPh>
    <rPh sb="100" eb="102">
      <t>ホウコク</t>
    </rPh>
    <rPh sb="103" eb="105">
      <t>カクジツ</t>
    </rPh>
    <rPh sb="106" eb="107">
      <t>オコナ</t>
    </rPh>
    <rPh sb="109" eb="111">
      <t>ソウフ</t>
    </rPh>
    <phoneticPr fontId="1"/>
  </si>
  <si>
    <t>琉球大学教育学部附属中学校</t>
  </si>
  <si>
    <t>本部中学校</t>
  </si>
  <si>
    <t>美術科 専門部</t>
    <rPh sb="0" eb="2">
      <t>ビジュツ</t>
    </rPh>
    <rPh sb="2" eb="3">
      <t>カ</t>
    </rPh>
    <rPh sb="4" eb="7">
      <t>センモンブ</t>
    </rPh>
    <phoneticPr fontId="1"/>
  </si>
  <si>
    <t>美術部　専門部</t>
    <rPh sb="0" eb="3">
      <t>ビジュツブ</t>
    </rPh>
    <rPh sb="4" eb="7">
      <t>センモンブ</t>
    </rPh>
    <phoneticPr fontId="1"/>
  </si>
  <si>
    <t>上　　原　　秀　　樹</t>
    <rPh sb="0" eb="1">
      <t>ウエ</t>
    </rPh>
    <rPh sb="3" eb="4">
      <t>ハラ</t>
    </rPh>
    <rPh sb="6" eb="7">
      <t>ヒデ</t>
    </rPh>
    <rPh sb="9" eb="10">
      <t>キ</t>
    </rPh>
    <phoneticPr fontId="1"/>
  </si>
  <si>
    <t>阿波根　欣</t>
    <rPh sb="0" eb="3">
      <t>アハゴン</t>
    </rPh>
    <rPh sb="4" eb="5">
      <t>キン</t>
    </rPh>
    <phoneticPr fontId="2"/>
  </si>
  <si>
    <t>伊藝清美</t>
  </si>
  <si>
    <t>久志中(緑風学園)</t>
    <rPh sb="0" eb="2">
      <t>クシ</t>
    </rPh>
    <rPh sb="2" eb="3">
      <t>チュウ</t>
    </rPh>
    <phoneticPr fontId="1"/>
  </si>
  <si>
    <t>平　　良　　真　　也</t>
    <rPh sb="0" eb="1">
      <t>ヒラ</t>
    </rPh>
    <rPh sb="3" eb="4">
      <t>リョウ</t>
    </rPh>
    <rPh sb="6" eb="7">
      <t>マ</t>
    </rPh>
    <rPh sb="9" eb="10">
      <t>ヤ</t>
    </rPh>
    <phoneticPr fontId="1"/>
  </si>
  <si>
    <t>西原中学校</t>
  </si>
  <si>
    <t>美咲特別支援学校</t>
  </si>
  <si>
    <t>特別支援</t>
    <rPh sb="0" eb="2">
      <t>トクベツ</t>
    </rPh>
    <rPh sb="2" eb="4">
      <t>シエン</t>
    </rPh>
    <phoneticPr fontId="1"/>
  </si>
  <si>
    <t>屋嘉比　　加代子</t>
    <rPh sb="0" eb="3">
      <t>ヤカビ</t>
    </rPh>
    <rPh sb="5" eb="8">
      <t>カヨコ</t>
    </rPh>
    <phoneticPr fontId="1"/>
  </si>
  <si>
    <t>屋富祖　　貴　　子</t>
    <rPh sb="0" eb="3">
      <t>ヤフソ</t>
    </rPh>
    <rPh sb="5" eb="6">
      <t>キ</t>
    </rPh>
    <rPh sb="8" eb="9">
      <t>コ</t>
    </rPh>
    <phoneticPr fontId="2"/>
  </si>
  <si>
    <t>上山中学校</t>
  </si>
  <si>
    <t>①展示パネル割当</t>
    <rPh sb="1" eb="3">
      <t>テンジ</t>
    </rPh>
    <rPh sb="6" eb="8">
      <t>ワリアテ</t>
    </rPh>
    <phoneticPr fontId="1"/>
  </si>
  <si>
    <t>②テーブル必要台数</t>
    <rPh sb="5" eb="7">
      <t>ヒツヨウ</t>
    </rPh>
    <rPh sb="7" eb="9">
      <t>ダイスウ</t>
    </rPh>
    <phoneticPr fontId="1"/>
  </si>
  <si>
    <t>申込方法   （※各地区担当者→専門委員長→県中文連事務局）</t>
    <rPh sb="0" eb="2">
      <t>モウシコミ</t>
    </rPh>
    <rPh sb="2" eb="4">
      <t>ホウホウ</t>
    </rPh>
    <rPh sb="9" eb="12">
      <t>カクチク</t>
    </rPh>
    <rPh sb="12" eb="15">
      <t>タントウシャ</t>
    </rPh>
    <rPh sb="16" eb="18">
      <t>センモン</t>
    </rPh>
    <rPh sb="18" eb="21">
      <t>イインチョウ</t>
    </rPh>
    <rPh sb="22" eb="26">
      <t>ケンチュウブンレン</t>
    </rPh>
    <rPh sb="26" eb="29">
      <t>ジムキョク</t>
    </rPh>
    <phoneticPr fontId="1"/>
  </si>
  <si>
    <t>各地区担当者は地区で推薦された作品の報告を沖縄県中文連指定様式１を県中文連ホームページよりダウンロードし専門委員長へメールで報告すること</t>
    <rPh sb="0" eb="3">
      <t>カクチク</t>
    </rPh>
    <rPh sb="3" eb="6">
      <t>タントウシャ</t>
    </rPh>
    <rPh sb="7" eb="9">
      <t>チク</t>
    </rPh>
    <rPh sb="10" eb="12">
      <t>スイセン</t>
    </rPh>
    <rPh sb="15" eb="17">
      <t>サクヒン</t>
    </rPh>
    <rPh sb="18" eb="20">
      <t>ホウコク</t>
    </rPh>
    <rPh sb="21" eb="24">
      <t>オキナワケン</t>
    </rPh>
    <rPh sb="24" eb="26">
      <t>チュウブン</t>
    </rPh>
    <rPh sb="26" eb="27">
      <t>レ</t>
    </rPh>
    <rPh sb="27" eb="29">
      <t>シテイ</t>
    </rPh>
    <rPh sb="29" eb="31">
      <t>ヨウシキ</t>
    </rPh>
    <rPh sb="33" eb="37">
      <t>ケンチュウブンレン</t>
    </rPh>
    <rPh sb="52" eb="54">
      <t>センモン</t>
    </rPh>
    <rPh sb="54" eb="57">
      <t>イインチョウ</t>
    </rPh>
    <rPh sb="62" eb="64">
      <t>ホウコク</t>
    </rPh>
    <phoneticPr fontId="1"/>
  </si>
  <si>
    <r>
      <rPr>
        <b/>
        <sz val="14"/>
        <color theme="1"/>
        <rFont val="UD デジタル 教科書体 NK-R"/>
        <family val="1"/>
        <charset val="128"/>
      </rPr>
      <t>※注：</t>
    </r>
    <r>
      <rPr>
        <b/>
        <i/>
        <u val="double"/>
        <sz val="14"/>
        <color theme="1"/>
        <rFont val="UD デジタル 教科書体 NK-R"/>
        <family val="1"/>
        <charset val="128"/>
      </rPr>
      <t>名簿はコピーペーストで使用していきます。</t>
    </r>
    <r>
      <rPr>
        <b/>
        <sz val="11"/>
        <color theme="1"/>
        <rFont val="UD デジタル 教科書体 NK-R"/>
        <family val="1"/>
        <charset val="128"/>
      </rPr>
      <t xml:space="preserve">
　　　　　　毎年氏名の記載もれ、氏名の間違い等で当日本部へ報告がありますので、各地区とも出展数、
　　　　　　氏名は確認して送付してください。</t>
    </r>
    <rPh sb="1" eb="2">
      <t>チュウ</t>
    </rPh>
    <rPh sb="3" eb="5">
      <t>メイボ</t>
    </rPh>
    <rPh sb="14" eb="16">
      <t>シヨウ</t>
    </rPh>
    <rPh sb="30" eb="32">
      <t>マイトシ</t>
    </rPh>
    <rPh sb="32" eb="34">
      <t>シメイ</t>
    </rPh>
    <rPh sb="35" eb="37">
      <t>キサイ</t>
    </rPh>
    <rPh sb="40" eb="42">
      <t>シメイ</t>
    </rPh>
    <rPh sb="43" eb="45">
      <t>マチガ</t>
    </rPh>
    <rPh sb="46" eb="47">
      <t>ナド</t>
    </rPh>
    <rPh sb="48" eb="50">
      <t>トウジツ</t>
    </rPh>
    <rPh sb="50" eb="52">
      <t>ホンブ</t>
    </rPh>
    <rPh sb="53" eb="55">
      <t>ホウコク</t>
    </rPh>
    <rPh sb="63" eb="66">
      <t>カクチク</t>
    </rPh>
    <rPh sb="68" eb="71">
      <t>シュッテンスウ</t>
    </rPh>
    <rPh sb="79" eb="81">
      <t>シメイ</t>
    </rPh>
    <rPh sb="82" eb="84">
      <t>カクニン</t>
    </rPh>
    <rPh sb="86" eb="88">
      <t>ソウフ</t>
    </rPh>
    <phoneticPr fontId="1"/>
  </si>
  <si>
    <t>専門委員長宛メールアドレス</t>
    <rPh sb="0" eb="2">
      <t>センモン</t>
    </rPh>
    <rPh sb="2" eb="5">
      <t>イインチョウ</t>
    </rPh>
    <rPh sb="5" eb="6">
      <t>アテ</t>
    </rPh>
    <phoneticPr fontId="1"/>
  </si>
  <si>
    <t>専門委員長は、各地区の報告を受け、県中文連にメールで報告すること</t>
    <rPh sb="0" eb="2">
      <t>センモン</t>
    </rPh>
    <rPh sb="2" eb="5">
      <t>イインチョウ</t>
    </rPh>
    <rPh sb="7" eb="10">
      <t>カクチク</t>
    </rPh>
    <rPh sb="11" eb="13">
      <t>ホウコク</t>
    </rPh>
    <rPh sb="14" eb="15">
      <t>ウ</t>
    </rPh>
    <rPh sb="17" eb="21">
      <t>ケンチュウブンレン</t>
    </rPh>
    <rPh sb="26" eb="28">
      <t>ホウコク</t>
    </rPh>
    <phoneticPr fontId="1"/>
  </si>
  <si>
    <t>各学校から専門委員長への締切</t>
    <rPh sb="0" eb="3">
      <t>カクガッコウ</t>
    </rPh>
    <rPh sb="5" eb="7">
      <t>センモン</t>
    </rPh>
    <rPh sb="7" eb="10">
      <t>イインチョウ</t>
    </rPh>
    <rPh sb="12" eb="14">
      <t>シメキリ</t>
    </rPh>
    <phoneticPr fontId="1"/>
  </si>
  <si>
    <t>　１１月　６日（月）</t>
    <rPh sb="3" eb="4">
      <t>ガツ</t>
    </rPh>
    <rPh sb="6" eb="7">
      <t>ニチ</t>
    </rPh>
    <rPh sb="8" eb="9">
      <t>ゲツ</t>
    </rPh>
    <phoneticPr fontId="1"/>
  </si>
  <si>
    <r>
      <t>県中文連への提出締切</t>
    </r>
    <r>
      <rPr>
        <b/>
        <sz val="11"/>
        <color theme="1"/>
        <rFont val="UD デジタル 教科書体 NK-R"/>
        <family val="1"/>
        <charset val="128"/>
      </rPr>
      <t>（専門委員長</t>
    </r>
    <r>
      <rPr>
        <sz val="11"/>
        <color theme="1"/>
        <rFont val="UD デジタル 教科書体 NK-R"/>
        <family val="1"/>
        <charset val="128"/>
      </rPr>
      <t>）</t>
    </r>
    <rPh sb="0" eb="1">
      <t>ケン</t>
    </rPh>
    <rPh sb="1" eb="3">
      <t>チュウブン</t>
    </rPh>
    <rPh sb="3" eb="4">
      <t>レン</t>
    </rPh>
    <rPh sb="6" eb="8">
      <t>テイシュツ</t>
    </rPh>
    <rPh sb="8" eb="10">
      <t>シメキリ</t>
    </rPh>
    <rPh sb="11" eb="13">
      <t>センモン</t>
    </rPh>
    <rPh sb="13" eb="16">
      <t>イインチョウ</t>
    </rPh>
    <phoneticPr fontId="1"/>
  </si>
  <si>
    <t>茶道具のの搬入・搬出</t>
    <rPh sb="0" eb="3">
      <t>チャドウグ</t>
    </rPh>
    <rPh sb="5" eb="7">
      <t>ハンニュウ</t>
    </rPh>
    <rPh sb="8" eb="10">
      <t>ハンシュツ</t>
    </rPh>
    <phoneticPr fontId="1"/>
  </si>
  <si>
    <t xml:space="preserve"> 8:30～　1日目担当学校の生徒、職員、準備</t>
    <rPh sb="8" eb="10">
      <t>ニチメ</t>
    </rPh>
    <rPh sb="10" eb="12">
      <t>タントウ</t>
    </rPh>
    <rPh sb="12" eb="14">
      <t>ガッコウ</t>
    </rPh>
    <rPh sb="15" eb="17">
      <t>セイト</t>
    </rPh>
    <rPh sb="18" eb="20">
      <t>ショクイン</t>
    </rPh>
    <rPh sb="21" eb="23">
      <t>ジュンビ</t>
    </rPh>
    <phoneticPr fontId="1"/>
  </si>
  <si>
    <t>10:30～　呈茶席スタート</t>
    <rPh sb="7" eb="8">
      <t>テイ</t>
    </rPh>
    <rPh sb="8" eb="10">
      <t>チャセキ</t>
    </rPh>
    <phoneticPr fontId="1"/>
  </si>
  <si>
    <t>15:00～　片づけ（会場の隅にまとめておく）</t>
    <rPh sb="7" eb="8">
      <t>カタ</t>
    </rPh>
    <rPh sb="11" eb="13">
      <t>カイジョウ</t>
    </rPh>
    <rPh sb="14" eb="15">
      <t>スミ</t>
    </rPh>
    <phoneticPr fontId="1"/>
  </si>
  <si>
    <t xml:space="preserve"> 8:30～　２日目担当学校の生徒、職員、準備</t>
    <rPh sb="8" eb="10">
      <t>ニチメ</t>
    </rPh>
    <rPh sb="10" eb="12">
      <t>タントウ</t>
    </rPh>
    <rPh sb="12" eb="14">
      <t>ガッコウ</t>
    </rPh>
    <rPh sb="15" eb="17">
      <t>セイト</t>
    </rPh>
    <rPh sb="18" eb="20">
      <t>ショクイン</t>
    </rPh>
    <rPh sb="21" eb="23">
      <t>ジュンビ</t>
    </rPh>
    <phoneticPr fontId="1"/>
  </si>
  <si>
    <t>15:00～　茶道具の片づけ・搬出</t>
    <rPh sb="7" eb="10">
      <t>チャドウグ</t>
    </rPh>
    <rPh sb="11" eb="12">
      <t>カタ</t>
    </rPh>
    <rPh sb="15" eb="17">
      <t>ハンシュツ</t>
    </rPh>
    <phoneticPr fontId="1"/>
  </si>
  <si>
    <t>注意事項</t>
    <rPh sb="0" eb="2">
      <t>チュウイ</t>
    </rPh>
    <rPh sb="2" eb="4">
      <t>ジコウ</t>
    </rPh>
    <phoneticPr fontId="1"/>
  </si>
  <si>
    <t>松田美奈子</t>
    <rPh sb="0" eb="2">
      <t>マツダ</t>
    </rPh>
    <rPh sb="2" eb="4">
      <t>ミナ</t>
    </rPh>
    <rPh sb="4" eb="5">
      <t>コ</t>
    </rPh>
    <phoneticPr fontId="1"/>
  </si>
  <si>
    <t>読谷中学校</t>
    <rPh sb="0" eb="5">
      <t>ヨミタンチュウガッコウ</t>
    </rPh>
    <phoneticPr fontId="1"/>
  </si>
  <si>
    <t>新垣孝子</t>
    <rPh sb="0" eb="2">
      <t>シンガキ</t>
    </rPh>
    <rPh sb="2" eb="4">
      <t>タカコ</t>
    </rPh>
    <phoneticPr fontId="1"/>
  </si>
  <si>
    <t>　展示の部　確認事項</t>
    <rPh sb="1" eb="3">
      <t>テンジ</t>
    </rPh>
    <phoneticPr fontId="1"/>
  </si>
  <si>
    <t>令和６年</t>
    <rPh sb="0" eb="1">
      <t>レイ</t>
    </rPh>
    <rPh sb="1" eb="2">
      <t>カズ</t>
    </rPh>
    <rPh sb="3" eb="4">
      <t>ネン</t>
    </rPh>
    <phoneticPr fontId="1"/>
  </si>
  <si>
    <r>
      <t>　　　◯各教科部門へのパネルの割り当ては</t>
    </r>
    <r>
      <rPr>
        <sz val="12"/>
        <color rgb="FFFF0000"/>
        <rFont val="UD デジタル 教科書体 NK-R"/>
        <family val="1"/>
        <charset val="128"/>
      </rPr>
      <t>パネル借用数が限られているため、ある程度調整</t>
    </r>
    <r>
      <rPr>
        <sz val="12"/>
        <color theme="1"/>
        <rFont val="UD デジタル 教科書体 NK-R"/>
        <family val="1"/>
        <charset val="128"/>
      </rPr>
      <t>しています。
　　　　（パネル必要数の増減があれば事務局までご連絡下さい）</t>
    </r>
    <rPh sb="23" eb="25">
      <t>シャクヨウ</t>
    </rPh>
    <rPh sb="25" eb="26">
      <t>スウ</t>
    </rPh>
    <rPh sb="27" eb="28">
      <t>カギ</t>
    </rPh>
    <rPh sb="38" eb="40">
      <t>テイド</t>
    </rPh>
    <rPh sb="40" eb="42">
      <t>チョウセイ</t>
    </rPh>
    <rPh sb="57" eb="60">
      <t>ヒツヨウスウ</t>
    </rPh>
    <rPh sb="61" eb="63">
      <t>ゾウゲン</t>
    </rPh>
    <rPh sb="67" eb="70">
      <t>ジムキョク</t>
    </rPh>
    <rPh sb="73" eb="75">
      <t>レンラク</t>
    </rPh>
    <rPh sb="75" eb="76">
      <t>クダ</t>
    </rPh>
    <phoneticPr fontId="1"/>
  </si>
  <si>
    <r>
      <t>　　※上記の内容を各専門部で検討し</t>
    </r>
    <r>
      <rPr>
        <b/>
        <sz val="14"/>
        <rFont val="UD デジタル 教科書体 NK-R"/>
        <family val="1"/>
        <charset val="128"/>
      </rPr>
      <t>、専門委員長は</t>
    </r>
    <r>
      <rPr>
        <b/>
        <u val="double"/>
        <sz val="14"/>
        <color rgb="FFFF0000"/>
        <rFont val="UD デジタル 教科書体 NK-R"/>
        <family val="1"/>
        <charset val="128"/>
      </rPr>
      <t>8月2日（金）</t>
    </r>
    <r>
      <rPr>
        <b/>
        <sz val="14"/>
        <color theme="1"/>
        <rFont val="UD デジタル 教科書体 NK-R"/>
        <family val="1"/>
        <charset val="128"/>
      </rPr>
      <t>までに県文連へメール
　　　　で報告して下さい。</t>
    </r>
    <rPh sb="18" eb="20">
      <t>センモン</t>
    </rPh>
    <rPh sb="20" eb="23">
      <t>イインチョウ</t>
    </rPh>
    <rPh sb="29" eb="30">
      <t>キン</t>
    </rPh>
    <phoneticPr fontId="1"/>
  </si>
  <si>
    <t>　　　※搬入＆搬出に関わる依頼公文の発送については、専門委員長が取りまとめて、１0月４日(第１回</t>
    <rPh sb="4" eb="6">
      <t>ハンニュウ</t>
    </rPh>
    <rPh sb="7" eb="9">
      <t>ハンシュツ</t>
    </rPh>
    <rPh sb="10" eb="11">
      <t>カカ</t>
    </rPh>
    <rPh sb="13" eb="15">
      <t>イライ</t>
    </rPh>
    <rPh sb="15" eb="17">
      <t>コウブン</t>
    </rPh>
    <rPh sb="18" eb="20">
      <t>ハッソウ</t>
    </rPh>
    <rPh sb="26" eb="28">
      <t>センモン</t>
    </rPh>
    <rPh sb="28" eb="31">
      <t>イインチョウ</t>
    </rPh>
    <rPh sb="32" eb="33">
      <t>ト</t>
    </rPh>
    <rPh sb="41" eb="42">
      <t>ガツ</t>
    </rPh>
    <rPh sb="43" eb="44">
      <t>ヒ</t>
    </rPh>
    <rPh sb="45" eb="46">
      <t>ダイ</t>
    </rPh>
    <rPh sb="47" eb="48">
      <t>カイ</t>
    </rPh>
    <phoneticPr fontId="1"/>
  </si>
  <si>
    <t>伊平屋移動展の作品選考、全琉図画作文書道コンクール（沖縄タイムス主催）の作品展示はありません。</t>
    <rPh sb="0" eb="3">
      <t>イヘヤ</t>
    </rPh>
    <rPh sb="3" eb="6">
      <t>イドウテン</t>
    </rPh>
    <rPh sb="7" eb="9">
      <t>サクヒン</t>
    </rPh>
    <rPh sb="9" eb="11">
      <t>センコウ</t>
    </rPh>
    <phoneticPr fontId="1"/>
  </si>
  <si>
    <t>8月　２日(金)</t>
    <rPh sb="1" eb="2">
      <t>ガツ</t>
    </rPh>
    <rPh sb="4" eb="5">
      <t>ヒ</t>
    </rPh>
    <rPh sb="6" eb="7">
      <t>キン</t>
    </rPh>
    <phoneticPr fontId="1"/>
  </si>
  <si>
    <t>９月　６日(金)</t>
    <rPh sb="1" eb="2">
      <t>ガツ</t>
    </rPh>
    <rPh sb="4" eb="5">
      <t>ヒ</t>
    </rPh>
    <rPh sb="6" eb="7">
      <t>キン</t>
    </rPh>
    <phoneticPr fontId="1"/>
  </si>
  <si>
    <t>１０月　４日(金)</t>
    <rPh sb="2" eb="3">
      <t>ガツ</t>
    </rPh>
    <rPh sb="5" eb="6">
      <t>ヒ</t>
    </rPh>
    <rPh sb="7" eb="8">
      <t>キン</t>
    </rPh>
    <phoneticPr fontId="1"/>
  </si>
  <si>
    <t>１１月１２日(火)</t>
    <rPh sb="2" eb="3">
      <t>ガツ</t>
    </rPh>
    <rPh sb="5" eb="6">
      <t>ヒ</t>
    </rPh>
    <rPh sb="7" eb="8">
      <t>カ</t>
    </rPh>
    <phoneticPr fontId="1"/>
  </si>
  <si>
    <t>作品名簿報告締切</t>
    <rPh sb="0" eb="2">
      <t>サクヒン</t>
    </rPh>
    <rPh sb="2" eb="4">
      <t>メイボ</t>
    </rPh>
    <rPh sb="4" eb="6">
      <t>ホウコク</t>
    </rPh>
    <rPh sb="6" eb="8">
      <t>シメキリ</t>
    </rPh>
    <phoneticPr fontId="1"/>
  </si>
  <si>
    <t>（大会誌原稿納期の関係上、３週間前）</t>
    <rPh sb="1" eb="3">
      <t>タイカイ</t>
    </rPh>
    <rPh sb="3" eb="4">
      <t>シ</t>
    </rPh>
    <rPh sb="4" eb="6">
      <t>ゲンコウ</t>
    </rPh>
    <rPh sb="6" eb="8">
      <t>ノウキ</t>
    </rPh>
    <rPh sb="9" eb="12">
      <t>カンケイジョウ</t>
    </rPh>
    <rPh sb="14" eb="16">
      <t>シュウカン</t>
    </rPh>
    <rPh sb="16" eb="17">
      <t>マエ</t>
    </rPh>
    <phoneticPr fontId="1"/>
  </si>
  <si>
    <t>１２月　６日(木)</t>
    <rPh sb="2" eb="3">
      <t>ガツ</t>
    </rPh>
    <rPh sb="5" eb="6">
      <t>ヒ</t>
    </rPh>
    <rPh sb="7" eb="8">
      <t>モク</t>
    </rPh>
    <phoneticPr fontId="1"/>
  </si>
  <si>
    <t>前日準備＆作品搬入＆作品展示</t>
    <rPh sb="0" eb="2">
      <t>ゼンジツ</t>
    </rPh>
    <rPh sb="2" eb="4">
      <t>ジュンビ</t>
    </rPh>
    <rPh sb="5" eb="7">
      <t>サクヒン</t>
    </rPh>
    <rPh sb="7" eb="9">
      <t>ハンニュウ</t>
    </rPh>
    <rPh sb="10" eb="12">
      <t>サクヒン</t>
    </rPh>
    <rPh sb="12" eb="14">
      <t>テンジ</t>
    </rPh>
    <phoneticPr fontId="1"/>
  </si>
  <si>
    <t>１２月　８日(土)</t>
    <rPh sb="2" eb="3">
      <t>ガツ</t>
    </rPh>
    <rPh sb="5" eb="6">
      <t>ヒ</t>
    </rPh>
    <rPh sb="7" eb="8">
      <t>ド</t>
    </rPh>
    <phoneticPr fontId="1"/>
  </si>
  <si>
    <t>～９日（日)　第30回沖縄県中学校総合文化祭</t>
    <rPh sb="2" eb="3">
      <t>ヒ</t>
    </rPh>
    <rPh sb="4" eb="5">
      <t>ヒ</t>
    </rPh>
    <rPh sb="7" eb="8">
      <t>ダイ</t>
    </rPh>
    <rPh sb="10" eb="11">
      <t>カイ</t>
    </rPh>
    <rPh sb="11" eb="14">
      <t>オキナワケン</t>
    </rPh>
    <rPh sb="14" eb="17">
      <t>チュウガッコウ</t>
    </rPh>
    <rPh sb="17" eb="19">
      <t>ソウゴウ</t>
    </rPh>
    <rPh sb="19" eb="22">
      <t>ブンカサイ</t>
    </rPh>
    <phoneticPr fontId="1"/>
  </si>
  <si>
    <t>開催期日：令和６年１２月８日（土）～９日（日）</t>
    <rPh sb="15" eb="16">
      <t>ド</t>
    </rPh>
    <phoneticPr fontId="1"/>
  </si>
  <si>
    <t>美術科</t>
    <rPh sb="0" eb="2">
      <t>ビジュツ</t>
    </rPh>
    <rPh sb="2" eb="3">
      <t>カ</t>
    </rPh>
    <phoneticPr fontId="1"/>
  </si>
  <si>
    <t>小ホール　ホワイエ</t>
    <rPh sb="0" eb="1">
      <t>ショウ</t>
    </rPh>
    <phoneticPr fontId="1"/>
  </si>
  <si>
    <t>美術部</t>
    <rPh sb="0" eb="2">
      <t>ビジュツ</t>
    </rPh>
    <rPh sb="2" eb="3">
      <t>ブ</t>
    </rPh>
    <phoneticPr fontId="1"/>
  </si>
  <si>
    <t>多目的１</t>
    <rPh sb="0" eb="3">
      <t>タモクテキ</t>
    </rPh>
    <phoneticPr fontId="1"/>
  </si>
  <si>
    <t>與那嶺律子</t>
    <rPh sb="0" eb="3">
      <t>ヨナミネ</t>
    </rPh>
    <rPh sb="3" eb="5">
      <t>リツコ</t>
    </rPh>
    <phoneticPr fontId="1"/>
  </si>
  <si>
    <t>南星中学校</t>
    <rPh sb="0" eb="2">
      <t>ナンセイ</t>
    </rPh>
    <rPh sb="2" eb="5">
      <t>チュウガッコウ</t>
    </rPh>
    <phoneticPr fontId="1"/>
  </si>
  <si>
    <t>宮城一基</t>
    <rPh sb="0" eb="2">
      <t>ミヤギ</t>
    </rPh>
    <rPh sb="2" eb="4">
      <t>カズキ</t>
    </rPh>
    <phoneticPr fontId="1"/>
  </si>
  <si>
    <t>名護中学校</t>
    <rPh sb="0" eb="2">
      <t>ナゴ</t>
    </rPh>
    <phoneticPr fontId="1"/>
  </si>
  <si>
    <t>令 和 ６ 年</t>
    <rPh sb="0" eb="1">
      <t>レイ</t>
    </rPh>
    <rPh sb="2" eb="3">
      <t>カズ</t>
    </rPh>
    <rPh sb="6" eb="7">
      <t>ネン</t>
    </rPh>
    <phoneticPr fontId="1"/>
  </si>
  <si>
    <t>１１月１２日（火）</t>
    <rPh sb="2" eb="3">
      <t>ガツ</t>
    </rPh>
    <rPh sb="5" eb="6">
      <t>ニチ</t>
    </rPh>
    <rPh sb="7" eb="8">
      <t>カ</t>
    </rPh>
    <phoneticPr fontId="1"/>
  </si>
  <si>
    <r>
      <t xml:space="preserve">               </t>
    </r>
    <r>
      <rPr>
        <b/>
        <sz val="10"/>
        <color rgb="FFFF0000"/>
        <rFont val="UD デジタル 教科書体 NK-R"/>
        <family val="1"/>
        <charset val="128"/>
      </rPr>
      <t>(11月6日ごろ)→(11月12日)</t>
    </r>
    <r>
      <rPr>
        <b/>
        <sz val="11"/>
        <color rgb="FFFF0000"/>
        <rFont val="UD デジタル 教科書体 NK-R"/>
        <family val="1"/>
        <charset val="128"/>
      </rPr>
      <t xml:space="preserve">
地区担当 →専門委員長 →県事務局</t>
    </r>
    <rPh sb="34" eb="36">
      <t>チク</t>
    </rPh>
    <rPh sb="36" eb="38">
      <t>タントウ</t>
    </rPh>
    <rPh sb="40" eb="42">
      <t>センモン</t>
    </rPh>
    <rPh sb="42" eb="45">
      <t>イインチョウ</t>
    </rPh>
    <rPh sb="47" eb="48">
      <t>ケン</t>
    </rPh>
    <rPh sb="48" eb="51">
      <t>ジムキョク</t>
    </rPh>
    <phoneticPr fontId="1"/>
  </si>
  <si>
    <t>　　※　　島尻地区</t>
    <rPh sb="5" eb="7">
      <t>シマジリ</t>
    </rPh>
    <rPh sb="7" eb="9">
      <t>チク</t>
    </rPh>
    <phoneticPr fontId="1"/>
  </si>
  <si>
    <t>　８月　 ２日（金）　</t>
    <rPh sb="2" eb="3">
      <t>ガツ</t>
    </rPh>
    <rPh sb="6" eb="7">
      <t>ニチ</t>
    </rPh>
    <rPh sb="8" eb="9">
      <t>キン</t>
    </rPh>
    <phoneticPr fontId="1"/>
  </si>
  <si>
    <t>沖特中文祭終了後</t>
    <rPh sb="0" eb="2">
      <t>オキトク</t>
    </rPh>
    <rPh sb="2" eb="5">
      <t>チュウブンサイ</t>
    </rPh>
    <rPh sb="5" eb="8">
      <t>シュウリョウゴ</t>
    </rPh>
    <phoneticPr fontId="1"/>
  </si>
  <si>
    <t>　１１　月　１２　日（火）　※締切厳守！</t>
    <rPh sb="11" eb="12">
      <t>カ</t>
    </rPh>
    <phoneticPr fontId="1"/>
  </si>
  <si>
    <t>１２月　７日（金）</t>
    <rPh sb="2" eb="3">
      <t>ガツ</t>
    </rPh>
    <rPh sb="5" eb="6">
      <t>ニチ</t>
    </rPh>
    <rPh sb="7" eb="8">
      <t>キン</t>
    </rPh>
    <phoneticPr fontId="1"/>
  </si>
  <si>
    <t>１３：００ ～　17:00 本島４地区作品搬入</t>
    <rPh sb="14" eb="16">
      <t>ホントウ</t>
    </rPh>
    <rPh sb="17" eb="19">
      <t>チク</t>
    </rPh>
    <rPh sb="19" eb="21">
      <t>サクヒン</t>
    </rPh>
    <rPh sb="21" eb="23">
      <t>ハンニュウ</t>
    </rPh>
    <phoneticPr fontId="1"/>
  </si>
  <si>
    <t>（郵送）令和６年</t>
    <rPh sb="1" eb="3">
      <t>ユウソウ</t>
    </rPh>
    <rPh sb="4" eb="5">
      <t>レイ</t>
    </rPh>
    <rPh sb="5" eb="6">
      <t>カズ</t>
    </rPh>
    <rPh sb="7" eb="8">
      <t>ネン</t>
    </rPh>
    <phoneticPr fontId="1"/>
  </si>
  <si>
    <t>１１月１１日（月）～２５日(月)　郵送受付期間</t>
    <rPh sb="2" eb="3">
      <t>ガツ</t>
    </rPh>
    <rPh sb="5" eb="6">
      <t>ニチ</t>
    </rPh>
    <rPh sb="7" eb="8">
      <t>ゲツ</t>
    </rPh>
    <rPh sb="12" eb="13">
      <t>ヒ</t>
    </rPh>
    <rPh sb="14" eb="15">
      <t>ゲツ</t>
    </rPh>
    <rPh sb="17" eb="19">
      <t>ユウソウ</t>
    </rPh>
    <rPh sb="19" eb="21">
      <t>ウケツケ</t>
    </rPh>
    <rPh sb="21" eb="23">
      <t>キカン</t>
    </rPh>
    <phoneticPr fontId="1"/>
  </si>
  <si>
    <t>１２月　９日（日）</t>
    <rPh sb="2" eb="3">
      <t>ガツ</t>
    </rPh>
    <rPh sb="5" eb="6">
      <t>ニチ</t>
    </rPh>
    <rPh sb="7" eb="8">
      <t>ヒ</t>
    </rPh>
    <phoneticPr fontId="1"/>
  </si>
  <si>
    <t>上里花菜</t>
    <rPh sb="0" eb="2">
      <t>ウエザト</t>
    </rPh>
    <rPh sb="2" eb="3">
      <t>ハナ</t>
    </rPh>
    <rPh sb="3" eb="4">
      <t>ナ</t>
    </rPh>
    <phoneticPr fontId="1"/>
  </si>
  <si>
    <t>伊良波中学校</t>
    <rPh sb="0" eb="3">
      <t>イラハ</t>
    </rPh>
    <phoneticPr fontId="1"/>
  </si>
  <si>
    <t>新垣邦彦</t>
    <rPh sb="0" eb="2">
      <t>アラカキ</t>
    </rPh>
    <rPh sb="2" eb="4">
      <t>クニヒコ</t>
    </rPh>
    <phoneticPr fontId="1"/>
  </si>
  <si>
    <t>沖縄東中学校</t>
    <rPh sb="0" eb="2">
      <t>オキナワ</t>
    </rPh>
    <rPh sb="2" eb="3">
      <t>ヒガシ</t>
    </rPh>
    <phoneticPr fontId="1"/>
  </si>
  <si>
    <t>宮城一徹</t>
    <rPh sb="0" eb="2">
      <t>ミヤギ</t>
    </rPh>
    <rPh sb="2" eb="4">
      <t>イッテツ</t>
    </rPh>
    <phoneticPr fontId="2"/>
  </si>
  <si>
    <t>西里優子</t>
    <rPh sb="0" eb="2">
      <t>ニシザト</t>
    </rPh>
    <rPh sb="2" eb="4">
      <t>ユウコ</t>
    </rPh>
    <phoneticPr fontId="2"/>
  </si>
  <si>
    <t>真地利治</t>
    <rPh sb="0" eb="1">
      <t>シン</t>
    </rPh>
    <rPh sb="1" eb="2">
      <t>チ</t>
    </rPh>
    <rPh sb="2" eb="4">
      <t>トシハル</t>
    </rPh>
    <phoneticPr fontId="2"/>
  </si>
  <si>
    <t>城北中学校</t>
    <rPh sb="0" eb="2">
      <t>ジョウホク</t>
    </rPh>
    <phoneticPr fontId="1"/>
  </si>
  <si>
    <t>上原　充</t>
    <rPh sb="0" eb="2">
      <t>ウエハラ</t>
    </rPh>
    <rPh sb="3" eb="4">
      <t>ミツル</t>
    </rPh>
    <phoneticPr fontId="1"/>
  </si>
  <si>
    <t>神森中学校</t>
    <rPh sb="0" eb="2">
      <t>カミモリ</t>
    </rPh>
    <phoneticPr fontId="1"/>
  </si>
  <si>
    <t>渡具知浩明</t>
    <rPh sb="0" eb="3">
      <t>トグチ</t>
    </rPh>
    <rPh sb="3" eb="5">
      <t>ヒロアキ</t>
    </rPh>
    <phoneticPr fontId="1"/>
  </si>
  <si>
    <t>赤嶺荘士</t>
    <rPh sb="0" eb="2">
      <t>アカミネ</t>
    </rPh>
    <rPh sb="2" eb="4">
      <t>ソウシ</t>
    </rPh>
    <phoneticPr fontId="2"/>
  </si>
  <si>
    <t>中城中学校</t>
    <rPh sb="0" eb="5">
      <t>ナカグスクチュウガッコウ</t>
    </rPh>
    <phoneticPr fontId="1"/>
  </si>
  <si>
    <t>豊見城中学校</t>
    <rPh sb="0" eb="3">
      <t>トミグスク</t>
    </rPh>
    <phoneticPr fontId="1"/>
  </si>
  <si>
    <t>徳元清政</t>
    <rPh sb="0" eb="2">
      <t>トクモト</t>
    </rPh>
    <rPh sb="2" eb="4">
      <t>キヨマサ</t>
    </rPh>
    <phoneticPr fontId="12"/>
  </si>
  <si>
    <t>知念中学校</t>
    <rPh sb="0" eb="2">
      <t>チネン</t>
    </rPh>
    <rPh sb="2" eb="5">
      <t>チュウガッコウ</t>
    </rPh>
    <phoneticPr fontId="1"/>
  </si>
  <si>
    <t>山内中学校</t>
    <rPh sb="0" eb="2">
      <t>ヤマウチ</t>
    </rPh>
    <rPh sb="2" eb="5">
      <t>チュウガッコウ</t>
    </rPh>
    <phoneticPr fontId="12"/>
  </si>
  <si>
    <t>知念章子</t>
    <rPh sb="0" eb="2">
      <t>チネン</t>
    </rPh>
    <rPh sb="2" eb="4">
      <t>ショウコ</t>
    </rPh>
    <phoneticPr fontId="1"/>
  </si>
  <si>
    <t>美東中学校</t>
    <rPh sb="0" eb="2">
      <t>ビトウ</t>
    </rPh>
    <rPh sb="2" eb="5">
      <t>チュウガッコウ</t>
    </rPh>
    <phoneticPr fontId="1"/>
  </si>
  <si>
    <t>比嘉美佐代</t>
    <rPh sb="0" eb="2">
      <t>ヒガ</t>
    </rPh>
    <rPh sb="2" eb="5">
      <t>ミサヨ</t>
    </rPh>
    <phoneticPr fontId="1"/>
  </si>
  <si>
    <t>東江中学校</t>
    <rPh sb="0" eb="2">
      <t>アガリエ</t>
    </rPh>
    <phoneticPr fontId="1"/>
  </si>
  <si>
    <t>内間秀樹</t>
    <rPh sb="0" eb="2">
      <t>ウチマ</t>
    </rPh>
    <rPh sb="2" eb="4">
      <t>ヒデキ</t>
    </rPh>
    <phoneticPr fontId="1"/>
  </si>
  <si>
    <t>令和６年</t>
    <rPh sb="0" eb="2">
      <t>レイワ</t>
    </rPh>
    <rPh sb="3" eb="4">
      <t>ネン</t>
    </rPh>
    <phoneticPr fontId="1"/>
  </si>
  <si>
    <t>　１１月１２日（火）　　※締切厳守！</t>
    <rPh sb="3" eb="4">
      <t>ガツ</t>
    </rPh>
    <rPh sb="6" eb="7">
      <t>ニチ</t>
    </rPh>
    <rPh sb="8" eb="9">
      <t>カ</t>
    </rPh>
    <rPh sb="13" eb="15">
      <t>シメキリ</t>
    </rPh>
    <rPh sb="15" eb="17">
      <t>ゲンシュ</t>
    </rPh>
    <phoneticPr fontId="1"/>
  </si>
  <si>
    <t>令和６年12月　　７日（金）</t>
    <rPh sb="0" eb="1">
      <t>レイ</t>
    </rPh>
    <rPh sb="1" eb="2">
      <t>カズ</t>
    </rPh>
    <rPh sb="3" eb="4">
      <t>ネン</t>
    </rPh>
    <rPh sb="4" eb="5">
      <t>ヘイネン</t>
    </rPh>
    <rPh sb="6" eb="7">
      <t>ガツ</t>
    </rPh>
    <rPh sb="10" eb="11">
      <t>ニチ</t>
    </rPh>
    <rPh sb="12" eb="13">
      <t>キン</t>
    </rPh>
    <phoneticPr fontId="1"/>
  </si>
  <si>
    <t>1３:00～　お茶道具の搬入及び準備（実行委員）</t>
    <rPh sb="8" eb="9">
      <t>チャ</t>
    </rPh>
    <rPh sb="9" eb="11">
      <t>ドウグ</t>
    </rPh>
    <rPh sb="12" eb="14">
      <t>ハンニュウ</t>
    </rPh>
    <rPh sb="14" eb="15">
      <t>オヨ</t>
    </rPh>
    <rPh sb="16" eb="18">
      <t>ジュンビ</t>
    </rPh>
    <rPh sb="19" eb="21">
      <t>ジッコウ</t>
    </rPh>
    <rPh sb="21" eb="23">
      <t>イイン</t>
    </rPh>
    <phoneticPr fontId="1"/>
  </si>
  <si>
    <t>令和６年１２月　　８日（土）</t>
    <rPh sb="0" eb="1">
      <t>レイ</t>
    </rPh>
    <rPh sb="1" eb="2">
      <t>カズ</t>
    </rPh>
    <rPh sb="3" eb="4">
      <t>ネン</t>
    </rPh>
    <rPh sb="6" eb="7">
      <t>ガツ</t>
    </rPh>
    <rPh sb="10" eb="11">
      <t>ニチ</t>
    </rPh>
    <rPh sb="12" eb="13">
      <t>ド</t>
    </rPh>
    <phoneticPr fontId="1"/>
  </si>
  <si>
    <t>令和６年12月　９日（日）</t>
    <rPh sb="0" eb="1">
      <t>レイ</t>
    </rPh>
    <rPh sb="1" eb="2">
      <t>カズ</t>
    </rPh>
    <rPh sb="3" eb="4">
      <t>ネン</t>
    </rPh>
    <rPh sb="4" eb="5">
      <t>ヘイネン</t>
    </rPh>
    <rPh sb="6" eb="7">
      <t>ガツ</t>
    </rPh>
    <rPh sb="9" eb="10">
      <t>ニチ</t>
    </rPh>
    <rPh sb="11" eb="12">
      <t>ニチ</t>
    </rPh>
    <phoneticPr fontId="1"/>
  </si>
  <si>
    <t>三和中学校 大度分校</t>
    <rPh sb="0" eb="2">
      <t>ミワ</t>
    </rPh>
    <rPh sb="2" eb="5">
      <t>チュウガッコウ</t>
    </rPh>
    <rPh sb="6" eb="8">
      <t>オオド</t>
    </rPh>
    <rPh sb="8" eb="10">
      <t>ブンコウ</t>
    </rPh>
    <phoneticPr fontId="1"/>
  </si>
  <si>
    <r>
      <t>※本年度は、国頭地区、那覇地区、島尻地区は</t>
    </r>
    <r>
      <rPr>
        <sz val="10"/>
        <color rgb="FFFF0000"/>
        <rFont val="UD デジタル 教科書体 NK-R"/>
        <family val="1"/>
        <charset val="128"/>
      </rPr>
      <t>地区中文祭前の締切日を設定</t>
    </r>
    <r>
      <rPr>
        <sz val="10"/>
        <color theme="1"/>
        <rFont val="UD デジタル 教科書体 NK-R"/>
        <family val="1"/>
        <charset val="128"/>
      </rPr>
      <t>しています。</t>
    </r>
    <rPh sb="16" eb="18">
      <t>シマジリ</t>
    </rPh>
    <rPh sb="21" eb="23">
      <t>チク</t>
    </rPh>
    <rPh sb="23" eb="26">
      <t>チュウブンサイ</t>
    </rPh>
    <rPh sb="26" eb="27">
      <t>マエ</t>
    </rPh>
    <rPh sb="30" eb="31">
      <t>ヒ</t>
    </rPh>
    <phoneticPr fontId="1"/>
  </si>
  <si>
    <t>１１月１１日（月）～２５日(月)　事務局郵送受付期間</t>
    <rPh sb="2" eb="3">
      <t>ガツ</t>
    </rPh>
    <rPh sb="5" eb="6">
      <t>ニチ</t>
    </rPh>
    <rPh sb="7" eb="8">
      <t>ゲツ</t>
    </rPh>
    <rPh sb="12" eb="13">
      <t>ヒ</t>
    </rPh>
    <rPh sb="14" eb="15">
      <t>ゲツ</t>
    </rPh>
    <rPh sb="17" eb="20">
      <t>ジムキョク</t>
    </rPh>
    <rPh sb="20" eb="22">
      <t>ユウソウ</t>
    </rPh>
    <rPh sb="22" eb="24">
      <t>ウケツケ</t>
    </rPh>
    <rPh sb="24" eb="26">
      <t>キカン</t>
    </rPh>
    <phoneticPr fontId="1"/>
  </si>
  <si>
    <t>前年度
パネル数</t>
    <rPh sb="0" eb="3">
      <t>ゼンネンド</t>
    </rPh>
    <rPh sb="7" eb="8">
      <t>スウ</t>
    </rPh>
    <phoneticPr fontId="1"/>
  </si>
  <si>
    <t>R4
　２２
R5
　美術館</t>
    <rPh sb="11" eb="14">
      <t>ビジュツカン</t>
    </rPh>
    <phoneticPr fontId="1"/>
  </si>
  <si>
    <t>R4
　２５　枚
R5
　美術館</t>
    <rPh sb="7" eb="8">
      <t>マイ</t>
    </rPh>
    <rPh sb="14" eb="17">
      <t>ビジュツカン</t>
    </rPh>
    <phoneticPr fontId="1"/>
  </si>
  <si>
    <t>18枚</t>
    <rPh sb="2" eb="3">
      <t>マイ</t>
    </rPh>
    <phoneticPr fontId="1"/>
  </si>
  <si>
    <t>21枚</t>
    <rPh sb="2" eb="3">
      <t>マイ</t>
    </rPh>
    <phoneticPr fontId="1"/>
  </si>
  <si>
    <t>9枚</t>
    <rPh sb="1" eb="2">
      <t>マイ</t>
    </rPh>
    <phoneticPr fontId="1"/>
  </si>
  <si>
    <t>8枚</t>
    <rPh sb="1" eb="2">
      <t>マイ</t>
    </rPh>
    <phoneticPr fontId="1"/>
  </si>
  <si>
    <t>R4
　２５　枚
R5
　美術館</t>
    <rPh sb="7" eb="8">
      <t>マイ</t>
    </rPh>
    <rPh sb="13" eb="16">
      <t>ビジュツカン</t>
    </rPh>
    <phoneticPr fontId="1"/>
  </si>
  <si>
    <t>14枚</t>
    <rPh sb="2" eb="3">
      <t>マイ</t>
    </rPh>
    <phoneticPr fontId="1"/>
  </si>
  <si>
    <t>15枚</t>
    <rPh sb="2" eb="3">
      <t>マイ</t>
    </rPh>
    <phoneticPr fontId="1"/>
  </si>
  <si>
    <t>26枚</t>
    <rPh sb="2" eb="3">
      <t>マイ</t>
    </rPh>
    <phoneticPr fontId="1"/>
  </si>
  <si>
    <t>6枚</t>
    <rPh sb="1" eb="2">
      <t>マイ</t>
    </rPh>
    <phoneticPr fontId="1"/>
  </si>
  <si>
    <t>12枚</t>
    <rPh sb="2" eb="3">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</si>
</sst>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1"/>
      <color theme="1"/>
      <name val="ＭＳ 明朝"/>
      <family val="2"/>
      <charset val="128"/>
    </font>
    <font>
      <sz val="16"/>
      <color theme="1"/>
      <name val="UD デジタル 教科書体 NK-R"/>
      <family val="1"/>
      <charset val="128"/>
    </font>
    <font>
      <sz val="14"/>
      <color theme="1"/>
      <name val="UD デジタル 教科書体 NK-R"/>
      <family val="1"/>
      <charset val="128"/>
    </font>
    <font>
      <sz val="9"/>
      <color theme="1"/>
      <name val="UD デジタル 教科書体 NK-R"/>
      <family val="1"/>
      <charset val="128"/>
    </font>
    <font>
      <b/>
      <sz val="14"/>
      <name val="UD デジタル 教科書体 NK-R"/>
      <family val="1"/>
      <charset val="128"/>
    </font>
    <font>
      <sz val="10"/>
      <color theme="1"/>
      <name val="UD デジタル 教科書体 NK-R"/>
      <family val="1"/>
      <charset val="128"/>
    </font>
    <font>
      <b/>
      <sz val="14"/>
      <color theme="1"/>
      <name val="UD デジタル 教科書体 NK-R"/>
      <family val="1"/>
      <charset val="128"/>
    </font>
    <font>
      <b/>
      <sz val="10"/>
      <color theme="1"/>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sz val="11"/>
      <name val="UD デジタル 教科書体 NK-R"/>
      <family val="1"/>
      <charset val="128"/>
    </font>
    <font>
      <sz val="11"/>
      <name val="ＭＳ Ｐゴシック"/>
      <family val="3"/>
      <charset val="128"/>
    </font>
    <font>
      <b/>
      <sz val="11"/>
      <name val="UD デジタル 教科書体 NK-R"/>
      <family val="1"/>
      <charset val="128"/>
    </font>
    <font>
      <b/>
      <sz val="11"/>
      <color rgb="FFFF0000"/>
      <name val="UD デジタル 教科書体 NK-R"/>
      <family val="1"/>
      <charset val="128"/>
    </font>
    <font>
      <u/>
      <sz val="11"/>
      <color theme="10"/>
      <name val="游ゴシック"/>
      <family val="2"/>
      <charset val="128"/>
      <scheme val="minor"/>
    </font>
    <font>
      <u/>
      <sz val="16"/>
      <color theme="10"/>
      <name val="UD デジタル 教科書体 NK-R"/>
      <family val="1"/>
      <charset val="128"/>
    </font>
    <font>
      <b/>
      <i/>
      <u val="double"/>
      <sz val="14"/>
      <color theme="1"/>
      <name val="UD デジタル 教科書体 NK-R"/>
      <family val="1"/>
      <charset val="128"/>
    </font>
    <font>
      <sz val="11"/>
      <color theme="1"/>
      <name val="游ゴシック"/>
      <family val="2"/>
      <charset val="128"/>
      <scheme val="minor"/>
    </font>
    <font>
      <sz val="12"/>
      <color rgb="FFFF0000"/>
      <name val="UD デジタル 教科書体 NK-R"/>
      <family val="1"/>
      <charset val="128"/>
    </font>
    <font>
      <b/>
      <u val="double"/>
      <sz val="14"/>
      <color rgb="FFFF0000"/>
      <name val="UD デジタル 教科書体 NK-R"/>
      <family val="1"/>
      <charset val="128"/>
    </font>
    <font>
      <sz val="24"/>
      <color theme="1"/>
      <name val="UD デジタル 教科書体 NK-B"/>
      <family val="1"/>
      <charset val="128"/>
    </font>
    <font>
      <sz val="24"/>
      <color theme="1"/>
      <name val="UD デジタル 教科書体 NK-R"/>
      <family val="1"/>
      <charset val="128"/>
    </font>
    <font>
      <sz val="10"/>
      <color theme="1"/>
      <name val="Segoe UI Symbol"/>
      <family val="1"/>
    </font>
    <font>
      <b/>
      <sz val="11"/>
      <color theme="1"/>
      <name val="HG丸ｺﾞｼｯｸM-PRO"/>
      <family val="3"/>
      <charset val="128"/>
    </font>
    <font>
      <sz val="11"/>
      <color theme="1"/>
      <name val="Segoe UI Symbol"/>
      <family val="1"/>
    </font>
    <font>
      <b/>
      <sz val="18"/>
      <color indexed="8"/>
      <name val="UD デジタル 教科書体 NK-R"/>
      <family val="1"/>
      <charset val="128"/>
    </font>
    <font>
      <b/>
      <sz val="9"/>
      <color theme="1"/>
      <name val="UD デジタル 教科書体 NK-R"/>
      <family val="1"/>
      <charset val="128"/>
    </font>
    <font>
      <u/>
      <sz val="16"/>
      <color theme="10"/>
      <name val="游ゴシック"/>
      <family val="2"/>
      <charset val="128"/>
      <scheme val="minor"/>
    </font>
    <font>
      <sz val="8"/>
      <color theme="1"/>
      <name val="UD デジタル 教科書体 NK-R"/>
      <family val="1"/>
      <charset val="128"/>
    </font>
    <font>
      <b/>
      <sz val="14"/>
      <color rgb="FFFF0000"/>
      <name val="UD デジタル 教科書体 NK-R"/>
      <family val="1"/>
      <charset val="128"/>
    </font>
    <font>
      <u/>
      <sz val="14"/>
      <color theme="10"/>
      <name val="UD デジタル 教科書体 NK-R"/>
      <family val="1"/>
      <charset val="128"/>
    </font>
    <font>
      <u/>
      <sz val="26"/>
      <color theme="10"/>
      <name val="游ゴシック"/>
      <family val="2"/>
      <charset val="128"/>
      <scheme val="minor"/>
    </font>
    <font>
      <b/>
      <sz val="26"/>
      <color theme="1"/>
      <name val="UD デジタル 教科書体 NK-R"/>
      <family val="1"/>
      <charset val="128"/>
    </font>
    <font>
      <b/>
      <sz val="10"/>
      <color rgb="FFFF0000"/>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53">
    <border>
      <left/>
      <right/>
      <top/>
      <bottom/>
      <diagonal/>
    </border>
    <border>
      <left/>
      <right/>
      <top/>
      <bottom style="double">
        <color auto="1"/>
      </bottom>
      <diagonal/>
    </border>
    <border>
      <left/>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medium">
        <color indexed="64"/>
      </left>
      <right style="thin">
        <color indexed="64"/>
      </right>
      <top style="double">
        <color indexed="64"/>
      </top>
      <bottom/>
      <diagonal/>
    </border>
    <border>
      <left style="medium">
        <color auto="1"/>
      </left>
      <right style="thin">
        <color auto="1"/>
      </right>
      <top/>
      <bottom style="medium">
        <color auto="1"/>
      </bottom>
      <diagonal/>
    </border>
    <border>
      <left style="double">
        <color indexed="64"/>
      </left>
      <right style="double">
        <color indexed="64"/>
      </right>
      <top style="double">
        <color indexed="64"/>
      </top>
      <bottom style="double">
        <color indexed="64"/>
      </bottom>
      <diagonal/>
    </border>
    <border>
      <left/>
      <right style="double">
        <color auto="1"/>
      </right>
      <top style="double">
        <color auto="1"/>
      </top>
      <bottom style="double">
        <color auto="1"/>
      </bottom>
      <diagonal/>
    </border>
    <border>
      <left style="double">
        <color auto="1"/>
      </left>
      <right/>
      <top/>
      <bottom/>
      <diagonal/>
    </border>
    <border>
      <left/>
      <right/>
      <top style="thin">
        <color auto="1"/>
      </top>
      <bottom style="hair">
        <color auto="1"/>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double">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6">
    <xf numFmtId="0" fontId="0" fillId="0" borderId="0">
      <alignment vertical="center"/>
    </xf>
    <xf numFmtId="0" fontId="6" fillId="0" borderId="0">
      <alignment vertical="center"/>
    </xf>
    <xf numFmtId="0" fontId="6" fillId="0" borderId="0">
      <alignment vertical="center"/>
    </xf>
    <xf numFmtId="0" fontId="17" fillId="0" borderId="0">
      <alignment vertical="center"/>
    </xf>
    <xf numFmtId="0" fontId="20" fillId="0" borderId="0" applyNumberFormat="0" applyFill="0" applyBorder="0" applyAlignment="0" applyProtection="0">
      <alignment vertical="center"/>
    </xf>
    <xf numFmtId="6" fontId="23"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1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2" fillId="0" borderId="4" xfId="0" applyFont="1" applyBorder="1">
      <alignment vertical="center"/>
    </xf>
    <xf numFmtId="0" fontId="2" fillId="0" borderId="24" xfId="0" applyFont="1" applyBorder="1">
      <alignment vertical="center"/>
    </xf>
    <xf numFmtId="0" fontId="2" fillId="0" borderId="5" xfId="0" applyFont="1" applyBorder="1">
      <alignment vertical="center"/>
    </xf>
    <xf numFmtId="0" fontId="8" fillId="0" borderId="2" xfId="0" applyFont="1" applyBorder="1" applyAlignment="1">
      <alignment horizontal="center" vertical="center" shrinkToFit="1"/>
    </xf>
    <xf numFmtId="0" fontId="8" fillId="0" borderId="18"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2" borderId="0" xfId="0" applyFont="1" applyFill="1">
      <alignment vertical="center"/>
    </xf>
    <xf numFmtId="0" fontId="2" fillId="0" borderId="34" xfId="0" applyFont="1" applyBorder="1" applyAlignment="1">
      <alignment horizontal="center" vertical="center"/>
    </xf>
    <xf numFmtId="0" fontId="2" fillId="0" borderId="35" xfId="0" applyFont="1" applyBorder="1">
      <alignment vertical="center"/>
    </xf>
    <xf numFmtId="0" fontId="2" fillId="0" borderId="21" xfId="0" applyFont="1" applyBorder="1">
      <alignment vertical="center"/>
    </xf>
    <xf numFmtId="0" fontId="2" fillId="0" borderId="0" xfId="0" applyFont="1" applyAlignment="1">
      <alignment horizontal="center" vertical="center" wrapText="1"/>
    </xf>
    <xf numFmtId="0" fontId="2" fillId="0" borderId="0" xfId="0" applyFont="1" applyAlignment="1">
      <alignment horizontal="right" vertical="top"/>
    </xf>
    <xf numFmtId="0" fontId="2" fillId="0" borderId="0" xfId="0" applyFont="1" applyAlignment="1">
      <alignment horizontal="right" vertical="center" wrapText="1"/>
    </xf>
    <xf numFmtId="0" fontId="5" fillId="0" borderId="17" xfId="0" applyFont="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right" vertical="center" indent="1"/>
    </xf>
    <xf numFmtId="0" fontId="3" fillId="0" borderId="0" xfId="0" applyFont="1" applyAlignment="1">
      <alignment horizontal="left" vertical="center" wrapText="1"/>
    </xf>
    <xf numFmtId="0" fontId="5" fillId="0" borderId="0" xfId="0" applyFont="1">
      <alignment vertical="center"/>
    </xf>
    <xf numFmtId="49" fontId="12" fillId="0" borderId="0" xfId="0" applyNumberFormat="1" applyFont="1">
      <alignment vertical="center"/>
    </xf>
    <xf numFmtId="0" fontId="4" fillId="0" borderId="0" xfId="0" applyFont="1" applyAlignment="1">
      <alignment horizontal="left" vertical="center" indent="1"/>
    </xf>
    <xf numFmtId="49" fontId="8" fillId="0" borderId="0" xfId="0" applyNumberFormat="1" applyFont="1">
      <alignment vertical="center"/>
    </xf>
    <xf numFmtId="0" fontId="2" fillId="0" borderId="3" xfId="0" applyFont="1" applyBorder="1" applyAlignment="1">
      <alignment horizontal="center" vertical="center"/>
    </xf>
    <xf numFmtId="0" fontId="26" fillId="0" borderId="0" xfId="0" applyFont="1" applyAlignment="1">
      <alignment horizontal="left" vertical="center" shrinkToFit="1"/>
    </xf>
    <xf numFmtId="0" fontId="26" fillId="0" borderId="0" xfId="0" applyFont="1" applyAlignment="1">
      <alignment vertical="center" shrinkToFit="1"/>
    </xf>
    <xf numFmtId="0" fontId="26" fillId="0" borderId="0" xfId="0" applyFont="1" applyAlignment="1">
      <alignment horizontal="center" vertical="center" shrinkToFit="1"/>
    </xf>
    <xf numFmtId="0" fontId="27" fillId="0" borderId="0" xfId="0" applyFont="1">
      <alignment vertical="center"/>
    </xf>
    <xf numFmtId="0" fontId="27" fillId="0" borderId="0" xfId="0" applyFont="1" applyAlignment="1">
      <alignment horizontal="left" vertical="center"/>
    </xf>
    <xf numFmtId="0" fontId="12" fillId="0" borderId="4" xfId="0" applyFont="1" applyBorder="1" applyAlignment="1">
      <alignment horizontal="center" vertical="center"/>
    </xf>
    <xf numFmtId="0" fontId="2" fillId="0" borderId="5" xfId="0" applyFont="1" applyBorder="1" applyAlignment="1">
      <alignment vertical="center" wrapText="1"/>
    </xf>
    <xf numFmtId="0" fontId="2" fillId="0" borderId="30" xfId="0" applyFont="1" applyBorder="1">
      <alignment vertical="center"/>
    </xf>
    <xf numFmtId="0" fontId="2" fillId="0" borderId="30" xfId="0" applyFont="1" applyBorder="1" applyAlignment="1">
      <alignment vertical="center" wrapText="1"/>
    </xf>
    <xf numFmtId="0" fontId="2" fillId="0" borderId="37" xfId="0" applyFont="1" applyBorder="1">
      <alignment vertical="center"/>
    </xf>
    <xf numFmtId="0" fontId="2" fillId="0" borderId="37"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31" fillId="0" borderId="0" xfId="0" applyFont="1" applyAlignment="1">
      <alignment horizontal="center" vertical="center" shrinkToFit="1"/>
    </xf>
    <xf numFmtId="0" fontId="2" fillId="0" borderId="32" xfId="0" applyFont="1" applyBorder="1" applyAlignment="1">
      <alignment horizontal="distributed" vertical="center"/>
    </xf>
    <xf numFmtId="0" fontId="2" fillId="0" borderId="47" xfId="0" applyFont="1" applyBorder="1" applyAlignment="1">
      <alignment horizontal="distributed" vertical="center"/>
    </xf>
    <xf numFmtId="0" fontId="2" fillId="0" borderId="9" xfId="0" applyFont="1" applyBorder="1" applyAlignment="1">
      <alignment horizontal="distributed" vertical="center"/>
    </xf>
    <xf numFmtId="0" fontId="2" fillId="0" borderId="25" xfId="0" applyFont="1" applyBorder="1" applyAlignment="1">
      <alignment horizontal="distributed" vertical="center"/>
    </xf>
    <xf numFmtId="0" fontId="2" fillId="0" borderId="27" xfId="0" applyFont="1" applyBorder="1" applyAlignment="1">
      <alignment horizontal="distributed" vertical="center"/>
    </xf>
    <xf numFmtId="0" fontId="2" fillId="0" borderId="1" xfId="0" applyFont="1" applyBorder="1" applyAlignment="1">
      <alignment horizontal="distributed" vertical="center"/>
    </xf>
    <xf numFmtId="0" fontId="9" fillId="0" borderId="0" xfId="0" applyFont="1">
      <alignment vertical="center"/>
    </xf>
    <xf numFmtId="0" fontId="3" fillId="0" borderId="3" xfId="0" applyFont="1" applyBorder="1">
      <alignment vertical="center"/>
    </xf>
    <xf numFmtId="0" fontId="4" fillId="0" borderId="3" xfId="0" applyFont="1" applyBorder="1">
      <alignment vertical="center"/>
    </xf>
    <xf numFmtId="0" fontId="4" fillId="0" borderId="0" xfId="0" applyFont="1">
      <alignment vertical="center"/>
    </xf>
    <xf numFmtId="0" fontId="13" fillId="0" borderId="0" xfId="0" applyFont="1" applyAlignment="1">
      <alignment horizontal="right" vertical="center" wrapText="1"/>
    </xf>
    <xf numFmtId="0" fontId="3" fillId="0" borderId="0" xfId="0" applyFont="1" applyAlignment="1">
      <alignment horizontal="center" vertical="center" wrapText="1"/>
    </xf>
    <xf numFmtId="0" fontId="34" fillId="0" borderId="0" xfId="0" applyFont="1" applyAlignment="1">
      <alignment horizontal="center" vertical="top" wrapText="1"/>
    </xf>
    <xf numFmtId="0" fontId="21" fillId="0" borderId="0" xfId="4" applyFont="1" applyBorder="1" applyAlignment="1">
      <alignment horizontal="center" vertical="center" wrapText="1"/>
    </xf>
    <xf numFmtId="0" fontId="7" fillId="0" borderId="0" xfId="0" applyFont="1" applyAlignment="1">
      <alignment horizontal="center" vertical="center" wrapText="1"/>
    </xf>
    <xf numFmtId="0" fontId="35" fillId="0" borderId="1" xfId="0" applyFont="1" applyBorder="1" applyAlignment="1">
      <alignment horizontal="right" vertical="center"/>
    </xf>
    <xf numFmtId="0" fontId="35" fillId="0" borderId="1" xfId="0" applyFont="1" applyBorder="1">
      <alignment vertical="center"/>
    </xf>
    <xf numFmtId="0" fontId="14" fillId="0" borderId="1" xfId="0" applyFont="1" applyBorder="1">
      <alignment vertical="center"/>
    </xf>
    <xf numFmtId="0" fontId="21" fillId="0" borderId="0" xfId="4" applyFont="1" applyBorder="1" applyAlignment="1">
      <alignment vertical="center" wrapText="1"/>
    </xf>
    <xf numFmtId="6" fontId="2" fillId="0" borderId="0" xfId="5" applyFont="1" applyAlignment="1">
      <alignment horizontal="right" vertical="center"/>
    </xf>
    <xf numFmtId="56" fontId="2" fillId="0" borderId="0" xfId="0" applyNumberFormat="1" applyFont="1">
      <alignment vertical="center"/>
    </xf>
    <xf numFmtId="6" fontId="2" fillId="0" borderId="0" xfId="5" applyFont="1" applyBorder="1" applyAlignment="1">
      <alignment horizontal="right" vertical="center"/>
    </xf>
    <xf numFmtId="0" fontId="3" fillId="0" borderId="0" xfId="0" applyFont="1" applyAlignment="1">
      <alignment horizontal="right" vertical="center"/>
    </xf>
    <xf numFmtId="6" fontId="3" fillId="0" borderId="0" xfId="5" applyFont="1" applyBorder="1" applyAlignment="1">
      <alignment horizontal="right" vertical="center"/>
    </xf>
    <xf numFmtId="0" fontId="11" fillId="0" borderId="0" xfId="0" applyFont="1" applyAlignment="1">
      <alignment horizontal="left" vertical="top" wrapText="1" shrinkToFit="1"/>
    </xf>
    <xf numFmtId="0" fontId="12" fillId="0" borderId="1" xfId="0" applyFont="1" applyBorder="1" applyAlignment="1">
      <alignment horizontal="right" vertical="center"/>
    </xf>
    <xf numFmtId="0" fontId="12" fillId="0" borderId="1" xfId="0" applyFont="1" applyBorder="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vertical="center" wrapText="1"/>
    </xf>
    <xf numFmtId="0" fontId="2" fillId="3" borderId="38" xfId="0" applyFont="1" applyFill="1" applyBorder="1" applyAlignment="1">
      <alignment vertical="center" wrapText="1"/>
    </xf>
    <xf numFmtId="0" fontId="5" fillId="0" borderId="4" xfId="0" applyFont="1" applyBorder="1" applyAlignment="1">
      <alignment horizontal="right" vertical="center"/>
    </xf>
    <xf numFmtId="0" fontId="5" fillId="0" borderId="4" xfId="0" applyFont="1" applyBorder="1" applyAlignment="1">
      <alignment horizontal="left" vertical="center"/>
    </xf>
    <xf numFmtId="0" fontId="5" fillId="0" borderId="26" xfId="0" applyFont="1" applyBorder="1" applyAlignment="1">
      <alignment horizontal="righ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8" fillId="0" borderId="4" xfId="0" applyFont="1" applyBorder="1" applyAlignment="1">
      <alignment horizontal="center" vertical="center"/>
    </xf>
    <xf numFmtId="0" fontId="5"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horizontal="left" vertical="center" wrapText="1" indent="1"/>
    </xf>
    <xf numFmtId="0" fontId="5" fillId="0" borderId="0" xfId="0" applyFont="1" applyAlignment="1">
      <alignment horizontal="left" vertical="center" inden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0" borderId="0" xfId="0" applyFont="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left" vertical="center"/>
    </xf>
    <xf numFmtId="0" fontId="37" fillId="0" borderId="0" xfId="4" applyFont="1" applyAlignment="1">
      <alignment horizontal="center" vertical="center" wrapText="1"/>
    </xf>
    <xf numFmtId="0" fontId="38" fillId="0" borderId="0" xfId="0" applyFont="1" applyAlignment="1">
      <alignment horizontal="center" vertical="center" wrapText="1"/>
    </xf>
    <xf numFmtId="0" fontId="2" fillId="0" borderId="0" xfId="0" applyFont="1" applyAlignment="1">
      <alignment horizontal="center" vertical="center"/>
    </xf>
    <xf numFmtId="0" fontId="27" fillId="0" borderId="0" xfId="0" applyFont="1" applyAlignment="1">
      <alignment horizontal="left" vertical="center"/>
    </xf>
    <xf numFmtId="0" fontId="2" fillId="0" borderId="26" xfId="0" applyFont="1" applyBorder="1" applyAlignment="1">
      <alignment horizontal="left" vertical="center" wrapText="1"/>
    </xf>
    <xf numFmtId="0" fontId="2" fillId="0" borderId="2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20" xfId="0" applyFont="1" applyBorder="1" applyAlignment="1">
      <alignment horizontal="left" vertical="center" wrapText="1"/>
    </xf>
    <xf numFmtId="0" fontId="2" fillId="0" borderId="29"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12" fillId="0" borderId="4"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2" fillId="0" borderId="26" xfId="0" applyFont="1" applyBorder="1" applyAlignment="1">
      <alignment horizontal="center" vertical="center"/>
    </xf>
    <xf numFmtId="0" fontId="12" fillId="0" borderId="25" xfId="0" applyFont="1" applyBorder="1" applyAlignment="1">
      <alignment horizontal="center" vertical="center"/>
    </xf>
    <xf numFmtId="0" fontId="2" fillId="0" borderId="3" xfId="0" applyFont="1" applyBorder="1" applyAlignment="1">
      <alignment horizontal="left" vertical="center"/>
    </xf>
    <xf numFmtId="0" fontId="2" fillId="0" borderId="22" xfId="0" applyFont="1" applyBorder="1" applyAlignment="1">
      <alignment horizontal="left" vertical="center"/>
    </xf>
    <xf numFmtId="0" fontId="26" fillId="0" borderId="0" xfId="0" applyFont="1" applyAlignment="1">
      <alignment horizontal="left" vertical="center" shrinkToFit="1"/>
    </xf>
    <xf numFmtId="0" fontId="12" fillId="0" borderId="22"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indent="1"/>
    </xf>
    <xf numFmtId="0" fontId="21" fillId="0" borderId="26" xfId="4" applyFont="1" applyBorder="1" applyAlignment="1">
      <alignment horizontal="center" vertical="center" wrapText="1"/>
    </xf>
    <xf numFmtId="0" fontId="21" fillId="0" borderId="22" xfId="4"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19" fillId="0" borderId="0" xfId="0" applyFont="1" applyAlignment="1">
      <alignment horizontal="left" vertical="center" wrapText="1"/>
    </xf>
    <xf numFmtId="0" fontId="34" fillId="0" borderId="7" xfId="0" applyFont="1" applyBorder="1" applyAlignment="1">
      <alignment horizontal="center" vertical="top" wrapText="1"/>
    </xf>
    <xf numFmtId="0" fontId="2"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left" vertical="center" wrapText="1"/>
    </xf>
    <xf numFmtId="0" fontId="32" fillId="0" borderId="0" xfId="0" applyFont="1" applyAlignment="1">
      <alignment horizontal="left" vertical="center" wrapText="1"/>
    </xf>
    <xf numFmtId="0" fontId="33" fillId="0" borderId="26" xfId="4" applyFont="1" applyBorder="1" applyAlignment="1">
      <alignment horizontal="center" vertical="center" wrapText="1"/>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2" fillId="0" borderId="1" xfId="0" applyFont="1" applyBorder="1" applyAlignment="1">
      <alignment horizontal="left" vertical="center"/>
    </xf>
    <xf numFmtId="0" fontId="4" fillId="0" borderId="0" xfId="0" applyFont="1" applyAlignment="1">
      <alignment horizontal="right" vertical="center"/>
    </xf>
    <xf numFmtId="0" fontId="11" fillId="0" borderId="0" xfId="0" applyFont="1" applyAlignment="1">
      <alignment horizontal="left" vertical="center" wrapText="1" shrinkToFit="1"/>
    </xf>
    <xf numFmtId="0" fontId="2" fillId="0" borderId="44" xfId="0" applyFont="1" applyBorder="1" applyAlignment="1">
      <alignment horizontal="center" vertical="center"/>
    </xf>
    <xf numFmtId="0" fontId="2" fillId="0" borderId="32"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31" fillId="0" borderId="0" xfId="0" applyFont="1" applyAlignment="1">
      <alignment horizontal="left" vertical="center" shrinkToFit="1"/>
    </xf>
    <xf numFmtId="0" fontId="11" fillId="0" borderId="19" xfId="0" applyFont="1" applyBorder="1" applyAlignment="1">
      <alignment horizontal="left" vertical="center"/>
    </xf>
    <xf numFmtId="0" fontId="2" fillId="0" borderId="41" xfId="0" applyFont="1" applyBorder="1" applyAlignment="1">
      <alignment horizontal="center" vertical="center"/>
    </xf>
    <xf numFmtId="0" fontId="2" fillId="0" borderId="2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8"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36" fillId="0" borderId="26" xfId="4" applyFont="1" applyBorder="1" applyAlignment="1">
      <alignment horizontal="center" vertical="center" wrapText="1"/>
    </xf>
    <xf numFmtId="0" fontId="36" fillId="0" borderId="22" xfId="4"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left" vertical="center"/>
    </xf>
    <xf numFmtId="0" fontId="2" fillId="0" borderId="19" xfId="0" applyFont="1" applyBorder="1" applyAlignment="1">
      <alignment horizontal="left" vertical="center"/>
    </xf>
  </cellXfs>
  <cellStyles count="6">
    <cellStyle name="Normal" xfId="2" xr:uid="{3E1D7FAE-F2B0-4519-89E2-0E1D68228F20}"/>
    <cellStyle name="ハイパーリンク" xfId="4" builtinId="8"/>
    <cellStyle name="通貨" xfId="5" builtinId="7"/>
    <cellStyle name="標準" xfId="0" builtinId="0"/>
    <cellStyle name="標準 2" xfId="1" xr:uid="{AD5AA3D2-9EC3-4D76-AA48-5AE4A05B5A03}"/>
    <cellStyle name="標準 2 2" xfId="3" xr:uid="{272CBB11-9872-40C3-96B5-A47B9D8F9EA4}"/>
  </cellStyles>
  <dxfs count="0"/>
  <tableStyles count="0" defaultTableStyle="TableStyleMedium2" defaultPivotStyle="PivotStyleLight16"/>
  <colors>
    <mruColors>
      <color rgb="FFFF99CC"/>
      <color rgb="FF99CCFF"/>
      <color rgb="FF3333FF"/>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166685</xdr:colOff>
      <xdr:row>0</xdr:row>
      <xdr:rowOff>71437</xdr:rowOff>
    </xdr:from>
    <xdr:to>
      <xdr:col>12</xdr:col>
      <xdr:colOff>571498</xdr:colOff>
      <xdr:row>25</xdr:row>
      <xdr:rowOff>131036</xdr:rowOff>
    </xdr:to>
    <xdr:pic>
      <xdr:nvPicPr>
        <xdr:cNvPr id="4" name="図 3">
          <a:extLst>
            <a:ext uri="{FF2B5EF4-FFF2-40B4-BE49-F238E27FC236}">
              <a16:creationId xmlns:a16="http://schemas.microsoft.com/office/drawing/2014/main" id="{50A9AAA1-10F3-4D42-933F-90212BC8D9C5}"/>
            </a:ext>
          </a:extLst>
        </xdr:cNvPr>
        <xdr:cNvPicPr>
          <a:picLocks noChangeAspect="1"/>
        </xdr:cNvPicPr>
      </xdr:nvPicPr>
      <xdr:blipFill>
        <a:blip xmlns:r="http://schemas.openxmlformats.org/officeDocument/2006/relationships" r:embed="rId1"/>
        <a:stretch>
          <a:fillRect/>
        </a:stretch>
      </xdr:blipFill>
      <xdr:spPr>
        <a:xfrm>
          <a:off x="166685" y="71437"/>
          <a:ext cx="8634413" cy="6012724"/>
        </a:xfrm>
        <a:prstGeom prst="rect">
          <a:avLst/>
        </a:prstGeom>
        <a:ln>
          <a:solidFill>
            <a:schemeClr val="tx1"/>
          </a:solidFill>
        </a:ln>
      </xdr:spPr>
    </xdr:pic>
    <xdr:clientData/>
  </xdr:twoCellAnchor>
  <xdr:twoCellAnchor editAs="oneCell">
    <xdr:from>
      <xdr:col>0</xdr:col>
      <xdr:colOff>142874</xdr:colOff>
      <xdr:row>25</xdr:row>
      <xdr:rowOff>142875</xdr:rowOff>
    </xdr:from>
    <xdr:to>
      <xdr:col>12</xdr:col>
      <xdr:colOff>595311</xdr:colOff>
      <xdr:row>50</xdr:row>
      <xdr:rowOff>210079</xdr:rowOff>
    </xdr:to>
    <xdr:pic>
      <xdr:nvPicPr>
        <xdr:cNvPr id="5" name="図 4">
          <a:extLst>
            <a:ext uri="{FF2B5EF4-FFF2-40B4-BE49-F238E27FC236}">
              <a16:creationId xmlns:a16="http://schemas.microsoft.com/office/drawing/2014/main" id="{A1E17974-6F4D-4B25-8B6D-52355585B05B}"/>
            </a:ext>
          </a:extLst>
        </xdr:cNvPr>
        <xdr:cNvPicPr>
          <a:picLocks noChangeAspect="1"/>
        </xdr:cNvPicPr>
      </xdr:nvPicPr>
      <xdr:blipFill>
        <a:blip xmlns:r="http://schemas.openxmlformats.org/officeDocument/2006/relationships" r:embed="rId2"/>
        <a:stretch>
          <a:fillRect/>
        </a:stretch>
      </xdr:blipFill>
      <xdr:spPr>
        <a:xfrm>
          <a:off x="142874" y="6096000"/>
          <a:ext cx="8682037" cy="6020329"/>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95250</xdr:rowOff>
    </xdr:from>
    <xdr:to>
      <xdr:col>12</xdr:col>
      <xdr:colOff>500062</xdr:colOff>
      <xdr:row>25</xdr:row>
      <xdr:rowOff>133455</xdr:rowOff>
    </xdr:to>
    <xdr:pic>
      <xdr:nvPicPr>
        <xdr:cNvPr id="4" name="図 3">
          <a:extLst>
            <a:ext uri="{FF2B5EF4-FFF2-40B4-BE49-F238E27FC236}">
              <a16:creationId xmlns:a16="http://schemas.microsoft.com/office/drawing/2014/main" id="{7B9A00B4-5B0C-4F6A-B667-A1B90A6E1468}"/>
            </a:ext>
          </a:extLst>
        </xdr:cNvPr>
        <xdr:cNvPicPr>
          <a:picLocks noChangeAspect="1"/>
        </xdr:cNvPicPr>
      </xdr:nvPicPr>
      <xdr:blipFill>
        <a:blip xmlns:r="http://schemas.openxmlformats.org/officeDocument/2006/relationships" r:embed="rId1"/>
        <a:stretch>
          <a:fillRect/>
        </a:stretch>
      </xdr:blipFill>
      <xdr:spPr>
        <a:xfrm>
          <a:off x="214313" y="95250"/>
          <a:ext cx="8515349" cy="5991330"/>
        </a:xfrm>
        <a:prstGeom prst="rect">
          <a:avLst/>
        </a:prstGeom>
        <a:ln>
          <a:solidFill>
            <a:schemeClr val="tx1"/>
          </a:solidFill>
        </a:ln>
      </xdr:spPr>
    </xdr:pic>
    <xdr:clientData/>
  </xdr:twoCellAnchor>
  <xdr:twoCellAnchor editAs="oneCell">
    <xdr:from>
      <xdr:col>0</xdr:col>
      <xdr:colOff>190501</xdr:colOff>
      <xdr:row>25</xdr:row>
      <xdr:rowOff>166688</xdr:rowOff>
    </xdr:from>
    <xdr:to>
      <xdr:col>12</xdr:col>
      <xdr:colOff>506026</xdr:colOff>
      <xdr:row>51</xdr:row>
      <xdr:rowOff>5605</xdr:rowOff>
    </xdr:to>
    <xdr:pic>
      <xdr:nvPicPr>
        <xdr:cNvPr id="5" name="図 4">
          <a:extLst>
            <a:ext uri="{FF2B5EF4-FFF2-40B4-BE49-F238E27FC236}">
              <a16:creationId xmlns:a16="http://schemas.microsoft.com/office/drawing/2014/main" id="{B7C46E1F-40F1-4B0D-8D89-2E496E39057D}"/>
            </a:ext>
          </a:extLst>
        </xdr:cNvPr>
        <xdr:cNvPicPr>
          <a:picLocks noChangeAspect="1"/>
        </xdr:cNvPicPr>
      </xdr:nvPicPr>
      <xdr:blipFill>
        <a:blip xmlns:r="http://schemas.openxmlformats.org/officeDocument/2006/relationships" r:embed="rId2"/>
        <a:stretch>
          <a:fillRect/>
        </a:stretch>
      </xdr:blipFill>
      <xdr:spPr>
        <a:xfrm>
          <a:off x="190501" y="6119813"/>
          <a:ext cx="8545125" cy="6030167"/>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394607</xdr:colOff>
      <xdr:row>10</xdr:row>
      <xdr:rowOff>73096</xdr:rowOff>
    </xdr:from>
    <xdr:to>
      <xdr:col>9</xdr:col>
      <xdr:colOff>285749</xdr:colOff>
      <xdr:row>18</xdr:row>
      <xdr:rowOff>345441</xdr:rowOff>
    </xdr:to>
    <xdr:pic>
      <xdr:nvPicPr>
        <xdr:cNvPr id="2" name="図 1">
          <a:extLst>
            <a:ext uri="{FF2B5EF4-FFF2-40B4-BE49-F238E27FC236}">
              <a16:creationId xmlns:a16="http://schemas.microsoft.com/office/drawing/2014/main" id="{CFC7F0B7-A55E-4191-A00D-7EB10A531D1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7032" y="2644846"/>
          <a:ext cx="5529942" cy="3472745"/>
        </a:xfrm>
        <a:prstGeom prst="rect">
          <a:avLst/>
        </a:prstGeom>
      </xdr:spPr>
    </xdr:pic>
    <xdr:clientData/>
  </xdr:twoCellAnchor>
  <xdr:twoCellAnchor>
    <xdr:from>
      <xdr:col>0</xdr:col>
      <xdr:colOff>134470</xdr:colOff>
      <xdr:row>0</xdr:row>
      <xdr:rowOff>67235</xdr:rowOff>
    </xdr:from>
    <xdr:to>
      <xdr:col>2</xdr:col>
      <xdr:colOff>268941</xdr:colOff>
      <xdr:row>2</xdr:row>
      <xdr:rowOff>22411</xdr:rowOff>
    </xdr:to>
    <xdr:sp macro="" textlink="">
      <xdr:nvSpPr>
        <xdr:cNvPr id="3" name="テキスト ボックス 2">
          <a:extLst>
            <a:ext uri="{FF2B5EF4-FFF2-40B4-BE49-F238E27FC236}">
              <a16:creationId xmlns:a16="http://schemas.microsoft.com/office/drawing/2014/main" id="{79C09713-4365-462F-8230-ABD3D26426EE}"/>
            </a:ext>
          </a:extLst>
        </xdr:cNvPr>
        <xdr:cNvSpPr txBox="1"/>
      </xdr:nvSpPr>
      <xdr:spPr>
        <a:xfrm>
          <a:off x="134470" y="67235"/>
          <a:ext cx="1458446" cy="450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基本情報入力</a:t>
          </a:r>
        </a:p>
      </xdr:txBody>
    </xdr:sp>
    <xdr:clientData/>
  </xdr:twoCellAnchor>
  <xdr:twoCellAnchor>
    <xdr:from>
      <xdr:col>2</xdr:col>
      <xdr:colOff>470647</xdr:colOff>
      <xdr:row>5</xdr:row>
      <xdr:rowOff>22411</xdr:rowOff>
    </xdr:from>
    <xdr:to>
      <xdr:col>13</xdr:col>
      <xdr:colOff>367393</xdr:colOff>
      <xdr:row>6</xdr:row>
      <xdr:rowOff>212912</xdr:rowOff>
    </xdr:to>
    <xdr:sp macro="" textlink="">
      <xdr:nvSpPr>
        <xdr:cNvPr id="4" name="吹き出し: 四角形 3">
          <a:extLst>
            <a:ext uri="{FF2B5EF4-FFF2-40B4-BE49-F238E27FC236}">
              <a16:creationId xmlns:a16="http://schemas.microsoft.com/office/drawing/2014/main" id="{B813A257-DCD2-4286-96EC-68D80E980766}"/>
            </a:ext>
          </a:extLst>
        </xdr:cNvPr>
        <xdr:cNvSpPr/>
      </xdr:nvSpPr>
      <xdr:spPr>
        <a:xfrm>
          <a:off x="1794622" y="1260661"/>
          <a:ext cx="7192896" cy="438151"/>
        </a:xfrm>
        <a:prstGeom prst="wedgeRectCallout">
          <a:avLst>
            <a:gd name="adj1" fmla="val 2780"/>
            <a:gd name="adj2" fmla="val 1381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FF00"/>
              </a:solidFill>
            </a:rPr>
            <a:t>第</a:t>
          </a:r>
          <a:r>
            <a:rPr kumimoji="1" lang="en-US" altLang="ja-JP" sz="1600" b="1">
              <a:solidFill>
                <a:srgbClr val="FFFF00"/>
              </a:solidFill>
            </a:rPr>
            <a:t>1</a:t>
          </a:r>
          <a:r>
            <a:rPr kumimoji="1" lang="ja-JP" altLang="en-US" sz="1600" b="1">
              <a:solidFill>
                <a:srgbClr val="FFFF00"/>
              </a:solidFill>
            </a:rPr>
            <a:t>回理事会（７月頃）各専門部へ配布し、検討＆変更訂正を入力してもらう。</a:t>
          </a:r>
        </a:p>
      </xdr:txBody>
    </xdr:sp>
    <xdr:clientData/>
  </xdr:twoCellAnchor>
  <xdr:twoCellAnchor>
    <xdr:from>
      <xdr:col>2</xdr:col>
      <xdr:colOff>448235</xdr:colOff>
      <xdr:row>0</xdr:row>
      <xdr:rowOff>22412</xdr:rowOff>
    </xdr:from>
    <xdr:to>
      <xdr:col>10</xdr:col>
      <xdr:colOff>268941</xdr:colOff>
      <xdr:row>4</xdr:row>
      <xdr:rowOff>134470</xdr:rowOff>
    </xdr:to>
    <xdr:sp macro="" textlink="">
      <xdr:nvSpPr>
        <xdr:cNvPr id="5" name="正方形/長方形 4">
          <a:extLst>
            <a:ext uri="{FF2B5EF4-FFF2-40B4-BE49-F238E27FC236}">
              <a16:creationId xmlns:a16="http://schemas.microsoft.com/office/drawing/2014/main" id="{C8F9D252-0601-4E10-B6FA-87E5C781C4B6}"/>
            </a:ext>
          </a:extLst>
        </xdr:cNvPr>
        <xdr:cNvSpPr/>
      </xdr:nvSpPr>
      <xdr:spPr>
        <a:xfrm>
          <a:off x="1772210" y="22412"/>
          <a:ext cx="5154706" cy="110265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68037</xdr:colOff>
      <xdr:row>12</xdr:row>
      <xdr:rowOff>81643</xdr:rowOff>
    </xdr:from>
    <xdr:to>
      <xdr:col>17</xdr:col>
      <xdr:colOff>272143</xdr:colOff>
      <xdr:row>16</xdr:row>
      <xdr:rowOff>285750</xdr:rowOff>
    </xdr:to>
    <xdr:sp macro="" textlink="">
      <xdr:nvSpPr>
        <xdr:cNvPr id="12" name="吹き出し: 四角形 11">
          <a:extLst>
            <a:ext uri="{FF2B5EF4-FFF2-40B4-BE49-F238E27FC236}">
              <a16:creationId xmlns:a16="http://schemas.microsoft.com/office/drawing/2014/main" id="{24570E0B-6809-4B7A-B6D5-C7C4251C3B5C}"/>
            </a:ext>
          </a:extLst>
        </xdr:cNvPr>
        <xdr:cNvSpPr/>
      </xdr:nvSpPr>
      <xdr:spPr>
        <a:xfrm>
          <a:off x="6059262" y="3453493"/>
          <a:ext cx="4261756" cy="1804307"/>
        </a:xfrm>
        <a:prstGeom prst="wedgeRectCallout">
          <a:avLst>
            <a:gd name="adj1" fmla="val -44898"/>
            <a:gd name="adj2" fmla="val 8407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前年度</a:t>
          </a:r>
          <a:r>
            <a:rPr kumimoji="1" lang="en-US" altLang="ja-JP" sz="2000" b="1">
              <a:solidFill>
                <a:srgbClr val="FF0000"/>
              </a:solidFill>
              <a:latin typeface="ＭＳ Ｐゴシック" panose="020B0600070205080204" pitchFamily="50" charset="-128"/>
              <a:ea typeface="ＭＳ Ｐゴシック" panose="020B0600070205080204" pitchFamily="50" charset="-128"/>
            </a:rPr>
            <a:t>(R 5</a:t>
          </a:r>
          <a:r>
            <a:rPr kumimoji="1" lang="ja-JP" altLang="en-US" sz="2000" b="1">
              <a:solidFill>
                <a:srgbClr val="FF0000"/>
              </a:solidFill>
              <a:latin typeface="ＭＳ Ｐゴシック" panose="020B0600070205080204" pitchFamily="50" charset="-128"/>
              <a:ea typeface="ＭＳ Ｐゴシック" panose="020B0600070205080204" pitchFamily="50" charset="-128"/>
            </a:rPr>
            <a:t>年</a:t>
          </a:r>
          <a:r>
            <a:rPr kumimoji="1" lang="en-US" altLang="ja-JP" sz="2000" b="1">
              <a:solidFill>
                <a:srgbClr val="FF0000"/>
              </a:solidFill>
              <a:latin typeface="ＭＳ Ｐゴシック" panose="020B0600070205080204" pitchFamily="50" charset="-128"/>
              <a:ea typeface="ＭＳ Ｐゴシック" panose="020B0600070205080204" pitchFamily="50" charset="-128"/>
            </a:rPr>
            <a:t>)</a:t>
          </a:r>
          <a:r>
            <a:rPr kumimoji="1" lang="ja-JP" altLang="en-US" sz="2000" b="1">
              <a:solidFill>
                <a:srgbClr val="FF0000"/>
              </a:solidFill>
              <a:latin typeface="ＭＳ Ｐゴシック" panose="020B0600070205080204" pitchFamily="50" charset="-128"/>
              <a:ea typeface="ＭＳ Ｐゴシック" panose="020B0600070205080204" pitchFamily="50" charset="-128"/>
            </a:rPr>
            <a:t>の発表基準です。</a:t>
          </a:r>
          <a:endParaRPr kumimoji="1" lang="en-US" altLang="ja-JP" sz="20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パネル数や各地区の出品作品数を</a:t>
          </a:r>
          <a:endParaRPr kumimoji="1" lang="en-US" altLang="ja-JP" sz="20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調整した内容を入力してください。</a:t>
          </a:r>
          <a:endParaRPr kumimoji="1" lang="en-US" altLang="ja-JP" sz="2000" b="1">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2000" b="1">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パネル数は前年度、今年度基準が入力されています。</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8E48561E-39E0-4C9A-BC91-BDD5A8F52EBA}"/>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11</xdr:col>
      <xdr:colOff>66674</xdr:colOff>
      <xdr:row>36</xdr:row>
      <xdr:rowOff>95250</xdr:rowOff>
    </xdr:from>
    <xdr:to>
      <xdr:col>14</xdr:col>
      <xdr:colOff>238124</xdr:colOff>
      <xdr:row>41</xdr:row>
      <xdr:rowOff>85725</xdr:rowOff>
    </xdr:to>
    <xdr:sp macro="" textlink="">
      <xdr:nvSpPr>
        <xdr:cNvPr id="3" name="吹き出し: 四角形 2">
          <a:extLst>
            <a:ext uri="{FF2B5EF4-FFF2-40B4-BE49-F238E27FC236}">
              <a16:creationId xmlns:a16="http://schemas.microsoft.com/office/drawing/2014/main" id="{FB82B83D-1A45-4568-B52C-A50FA22F688D}"/>
            </a:ext>
          </a:extLst>
        </xdr:cNvPr>
        <xdr:cNvSpPr/>
      </xdr:nvSpPr>
      <xdr:spPr>
        <a:xfrm>
          <a:off x="7724774" y="8372475"/>
          <a:ext cx="2390775" cy="942975"/>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確実に連絡の取れるアドレスを</a:t>
          </a:r>
          <a:endParaRPr kumimoji="1" lang="en-US" altLang="ja-JP" sz="1100">
            <a:solidFill>
              <a:srgbClr val="FF0000"/>
            </a:solidFill>
          </a:endParaRPr>
        </a:p>
        <a:p>
          <a:pPr algn="l"/>
          <a:r>
            <a:rPr kumimoji="1" lang="ja-JP" altLang="en-US" sz="1100">
              <a:solidFill>
                <a:srgbClr val="FF0000"/>
              </a:solidFill>
            </a:rPr>
            <a:t>間違いのないようにお願いします。</a:t>
          </a:r>
        </a:p>
      </xdr:txBody>
    </xdr:sp>
    <xdr:clientData/>
  </xdr:twoCellAnchor>
  <xdr:twoCellAnchor>
    <xdr:from>
      <xdr:col>11</xdr:col>
      <xdr:colOff>66674</xdr:colOff>
      <xdr:row>16</xdr:row>
      <xdr:rowOff>123825</xdr:rowOff>
    </xdr:from>
    <xdr:to>
      <xdr:col>14</xdr:col>
      <xdr:colOff>238124</xdr:colOff>
      <xdr:row>19</xdr:row>
      <xdr:rowOff>9525</xdr:rowOff>
    </xdr:to>
    <xdr:sp macro="" textlink="">
      <xdr:nvSpPr>
        <xdr:cNvPr id="4" name="吹き出し: 四角形 3">
          <a:extLst>
            <a:ext uri="{FF2B5EF4-FFF2-40B4-BE49-F238E27FC236}">
              <a16:creationId xmlns:a16="http://schemas.microsoft.com/office/drawing/2014/main" id="{B552FF66-8CED-4EED-B208-861F7B3F8901}"/>
            </a:ext>
          </a:extLst>
        </xdr:cNvPr>
        <xdr:cNvSpPr/>
      </xdr:nvSpPr>
      <xdr:spPr>
        <a:xfrm>
          <a:off x="7724774" y="36385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66674</xdr:colOff>
      <xdr:row>14</xdr:row>
      <xdr:rowOff>9525</xdr:rowOff>
    </xdr:from>
    <xdr:to>
      <xdr:col>14</xdr:col>
      <xdr:colOff>238124</xdr:colOff>
      <xdr:row>15</xdr:row>
      <xdr:rowOff>38100</xdr:rowOff>
    </xdr:to>
    <xdr:sp macro="" textlink="">
      <xdr:nvSpPr>
        <xdr:cNvPr id="5" name="吹き出し: 四角形 4">
          <a:extLst>
            <a:ext uri="{FF2B5EF4-FFF2-40B4-BE49-F238E27FC236}">
              <a16:creationId xmlns:a16="http://schemas.microsoft.com/office/drawing/2014/main" id="{C129D3C0-FCFC-45D1-A4AC-7C12E2D88F70}"/>
            </a:ext>
          </a:extLst>
        </xdr:cNvPr>
        <xdr:cNvSpPr/>
      </xdr:nvSpPr>
      <xdr:spPr>
        <a:xfrm>
          <a:off x="7724774" y="30956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47624</xdr:colOff>
      <xdr:row>1</xdr:row>
      <xdr:rowOff>76200</xdr:rowOff>
    </xdr:from>
    <xdr:to>
      <xdr:col>14</xdr:col>
      <xdr:colOff>219074</xdr:colOff>
      <xdr:row>5</xdr:row>
      <xdr:rowOff>9525</xdr:rowOff>
    </xdr:to>
    <xdr:sp macro="" textlink="">
      <xdr:nvSpPr>
        <xdr:cNvPr id="6" name="吹き出し: 四角形 5">
          <a:extLst>
            <a:ext uri="{FF2B5EF4-FFF2-40B4-BE49-F238E27FC236}">
              <a16:creationId xmlns:a16="http://schemas.microsoft.com/office/drawing/2014/main" id="{4D1AA86C-B5BF-4EA7-A773-C7B0E9937907}"/>
            </a:ext>
          </a:extLst>
        </xdr:cNvPr>
        <xdr:cNvSpPr/>
      </xdr:nvSpPr>
      <xdr:spPr>
        <a:xfrm>
          <a:off x="7705724" y="409575"/>
          <a:ext cx="2390775" cy="6858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38099</xdr:colOff>
      <xdr:row>21</xdr:row>
      <xdr:rowOff>428625</xdr:rowOff>
    </xdr:from>
    <xdr:to>
      <xdr:col>14</xdr:col>
      <xdr:colOff>209549</xdr:colOff>
      <xdr:row>22</xdr:row>
      <xdr:rowOff>314325</xdr:rowOff>
    </xdr:to>
    <xdr:sp macro="" textlink="">
      <xdr:nvSpPr>
        <xdr:cNvPr id="7" name="吹き出し: 四角形 6">
          <a:extLst>
            <a:ext uri="{FF2B5EF4-FFF2-40B4-BE49-F238E27FC236}">
              <a16:creationId xmlns:a16="http://schemas.microsoft.com/office/drawing/2014/main" id="{DCA14961-E480-44C6-A2E5-7C57897483DA}"/>
            </a:ext>
          </a:extLst>
        </xdr:cNvPr>
        <xdr:cNvSpPr/>
      </xdr:nvSpPr>
      <xdr:spPr>
        <a:xfrm>
          <a:off x="7696199" y="50863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9" name="右中かっこ 8">
          <a:extLst>
            <a:ext uri="{FF2B5EF4-FFF2-40B4-BE49-F238E27FC236}">
              <a16:creationId xmlns:a16="http://schemas.microsoft.com/office/drawing/2014/main" id="{7B804B81-DA58-4A54-9C9D-315425D092D7}"/>
            </a:ext>
          </a:extLst>
        </xdr:cNvPr>
        <xdr:cNvSpPr/>
      </xdr:nvSpPr>
      <xdr:spPr>
        <a:xfrm>
          <a:off x="4286251" y="7296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5E838465-94AB-49DC-A0D1-A466E3D1C56F}"/>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11</xdr:col>
      <xdr:colOff>0</xdr:colOff>
      <xdr:row>2</xdr:row>
      <xdr:rowOff>28575</xdr:rowOff>
    </xdr:from>
    <xdr:to>
      <xdr:col>14</xdr:col>
      <xdr:colOff>171450</xdr:colOff>
      <xdr:row>5</xdr:row>
      <xdr:rowOff>57150</xdr:rowOff>
    </xdr:to>
    <xdr:sp macro="" textlink="">
      <xdr:nvSpPr>
        <xdr:cNvPr id="3" name="吹き出し: 四角形 2">
          <a:extLst>
            <a:ext uri="{FF2B5EF4-FFF2-40B4-BE49-F238E27FC236}">
              <a16:creationId xmlns:a16="http://schemas.microsoft.com/office/drawing/2014/main" id="{16686BFE-AA95-4E12-B179-DDCB3361077E}"/>
            </a:ext>
          </a:extLst>
        </xdr:cNvPr>
        <xdr:cNvSpPr/>
      </xdr:nvSpPr>
      <xdr:spPr>
        <a:xfrm>
          <a:off x="7658100" y="457200"/>
          <a:ext cx="2390775" cy="6858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7A267E2B-5C7B-4BA6-81FC-F6C911DEF0C8}"/>
            </a:ext>
          </a:extLst>
        </xdr:cNvPr>
        <xdr:cNvSpPr/>
      </xdr:nvSpPr>
      <xdr:spPr>
        <a:xfrm>
          <a:off x="4286251" y="63436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7" name="右中かっこ 6">
          <a:extLst>
            <a:ext uri="{FF2B5EF4-FFF2-40B4-BE49-F238E27FC236}">
              <a16:creationId xmlns:a16="http://schemas.microsoft.com/office/drawing/2014/main" id="{6695E816-4410-4D62-8590-21340D2681CE}"/>
            </a:ext>
          </a:extLst>
        </xdr:cNvPr>
        <xdr:cNvSpPr/>
      </xdr:nvSpPr>
      <xdr:spPr>
        <a:xfrm>
          <a:off x="4286251" y="63436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16</xdr:row>
      <xdr:rowOff>104775</xdr:rowOff>
    </xdr:from>
    <xdr:to>
      <xdr:col>14</xdr:col>
      <xdr:colOff>190500</xdr:colOff>
      <xdr:row>18</xdr:row>
      <xdr:rowOff>85725</xdr:rowOff>
    </xdr:to>
    <xdr:sp macro="" textlink="">
      <xdr:nvSpPr>
        <xdr:cNvPr id="8" name="吹き出し: 四角形 7">
          <a:extLst>
            <a:ext uri="{FF2B5EF4-FFF2-40B4-BE49-F238E27FC236}">
              <a16:creationId xmlns:a16="http://schemas.microsoft.com/office/drawing/2014/main" id="{A4D2E1EA-9CAC-4230-A867-879EA81B9300}"/>
            </a:ext>
          </a:extLst>
        </xdr:cNvPr>
        <xdr:cNvSpPr/>
      </xdr:nvSpPr>
      <xdr:spPr>
        <a:xfrm>
          <a:off x="7677150" y="36195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19050</xdr:colOff>
      <xdr:row>13</xdr:row>
      <xdr:rowOff>85725</xdr:rowOff>
    </xdr:from>
    <xdr:to>
      <xdr:col>14</xdr:col>
      <xdr:colOff>190500</xdr:colOff>
      <xdr:row>15</xdr:row>
      <xdr:rowOff>19050</xdr:rowOff>
    </xdr:to>
    <xdr:sp macro="" textlink="">
      <xdr:nvSpPr>
        <xdr:cNvPr id="9" name="吹き出し: 四角形 8">
          <a:extLst>
            <a:ext uri="{FF2B5EF4-FFF2-40B4-BE49-F238E27FC236}">
              <a16:creationId xmlns:a16="http://schemas.microsoft.com/office/drawing/2014/main" id="{BC3056E7-4888-4989-A0AB-2AB414C46373}"/>
            </a:ext>
          </a:extLst>
        </xdr:cNvPr>
        <xdr:cNvSpPr/>
      </xdr:nvSpPr>
      <xdr:spPr>
        <a:xfrm>
          <a:off x="7677150" y="30765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10</xdr:col>
      <xdr:colOff>466725</xdr:colOff>
      <xdr:row>23</xdr:row>
      <xdr:rowOff>171450</xdr:rowOff>
    </xdr:from>
    <xdr:to>
      <xdr:col>14</xdr:col>
      <xdr:colOff>161925</xdr:colOff>
      <xdr:row>25</xdr:row>
      <xdr:rowOff>104775</xdr:rowOff>
    </xdr:to>
    <xdr:sp macro="" textlink="">
      <xdr:nvSpPr>
        <xdr:cNvPr id="10" name="吹き出し: 四角形 9">
          <a:extLst>
            <a:ext uri="{FF2B5EF4-FFF2-40B4-BE49-F238E27FC236}">
              <a16:creationId xmlns:a16="http://schemas.microsoft.com/office/drawing/2014/main" id="{93459735-87F3-4E58-A7B9-D6DF0CAAB046}"/>
            </a:ext>
          </a:extLst>
        </xdr:cNvPr>
        <xdr:cNvSpPr/>
      </xdr:nvSpPr>
      <xdr:spPr>
        <a:xfrm>
          <a:off x="7648575" y="50673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57149</xdr:colOff>
      <xdr:row>9</xdr:row>
      <xdr:rowOff>0</xdr:rowOff>
    </xdr:from>
    <xdr:to>
      <xdr:col>14</xdr:col>
      <xdr:colOff>228599</xdr:colOff>
      <xdr:row>13</xdr:row>
      <xdr:rowOff>85725</xdr:rowOff>
    </xdr:to>
    <xdr:sp macro="" textlink="">
      <xdr:nvSpPr>
        <xdr:cNvPr id="2" name="吹き出し: 四角形 1">
          <a:extLst>
            <a:ext uri="{FF2B5EF4-FFF2-40B4-BE49-F238E27FC236}">
              <a16:creationId xmlns:a16="http://schemas.microsoft.com/office/drawing/2014/main" id="{2A59F91A-12FB-4B3A-B34D-E827CBD248AF}"/>
            </a:ext>
          </a:extLst>
        </xdr:cNvPr>
        <xdr:cNvSpPr/>
      </xdr:nvSpPr>
      <xdr:spPr>
        <a:xfrm>
          <a:off x="7715249" y="2038350"/>
          <a:ext cx="2390775" cy="1038225"/>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31</xdr:row>
      <xdr:rowOff>66674</xdr:rowOff>
    </xdr:from>
    <xdr:to>
      <xdr:col>6</xdr:col>
      <xdr:colOff>9526</xdr:colOff>
      <xdr:row>38</xdr:row>
      <xdr:rowOff>9525</xdr:rowOff>
    </xdr:to>
    <xdr:sp macro="" textlink="">
      <xdr:nvSpPr>
        <xdr:cNvPr id="5" name="右中かっこ 4">
          <a:extLst>
            <a:ext uri="{FF2B5EF4-FFF2-40B4-BE49-F238E27FC236}">
              <a16:creationId xmlns:a16="http://schemas.microsoft.com/office/drawing/2014/main" id="{A80FF199-2FDD-4CAA-99C7-6B05E35F408D}"/>
            </a:ext>
          </a:extLst>
        </xdr:cNvPr>
        <xdr:cNvSpPr/>
      </xdr:nvSpPr>
      <xdr:spPr>
        <a:xfrm>
          <a:off x="4286251" y="6543674"/>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31</xdr:row>
      <xdr:rowOff>66674</xdr:rowOff>
    </xdr:from>
    <xdr:to>
      <xdr:col>6</xdr:col>
      <xdr:colOff>9526</xdr:colOff>
      <xdr:row>38</xdr:row>
      <xdr:rowOff>9525</xdr:rowOff>
    </xdr:to>
    <xdr:sp macro="" textlink="">
      <xdr:nvSpPr>
        <xdr:cNvPr id="6" name="右中かっこ 5">
          <a:extLst>
            <a:ext uri="{FF2B5EF4-FFF2-40B4-BE49-F238E27FC236}">
              <a16:creationId xmlns:a16="http://schemas.microsoft.com/office/drawing/2014/main" id="{927C6AD4-E498-42A1-8B96-265FCFEAEBD1}"/>
            </a:ext>
          </a:extLst>
        </xdr:cNvPr>
        <xdr:cNvSpPr/>
      </xdr:nvSpPr>
      <xdr:spPr>
        <a:xfrm>
          <a:off x="4286251" y="6543674"/>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17</xdr:row>
      <xdr:rowOff>85725</xdr:rowOff>
    </xdr:from>
    <xdr:to>
      <xdr:col>14</xdr:col>
      <xdr:colOff>219075</xdr:colOff>
      <xdr:row>19</xdr:row>
      <xdr:rowOff>66675</xdr:rowOff>
    </xdr:to>
    <xdr:sp macro="" textlink="">
      <xdr:nvSpPr>
        <xdr:cNvPr id="7" name="吹き出し: 四角形 6">
          <a:extLst>
            <a:ext uri="{FF2B5EF4-FFF2-40B4-BE49-F238E27FC236}">
              <a16:creationId xmlns:a16="http://schemas.microsoft.com/office/drawing/2014/main" id="{16D0B04F-D37E-41C3-99AF-9591945A4B64}"/>
            </a:ext>
          </a:extLst>
        </xdr:cNvPr>
        <xdr:cNvSpPr/>
      </xdr:nvSpPr>
      <xdr:spPr>
        <a:xfrm>
          <a:off x="7705725" y="38385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47625</xdr:colOff>
      <xdr:row>14</xdr:row>
      <xdr:rowOff>66675</xdr:rowOff>
    </xdr:from>
    <xdr:to>
      <xdr:col>14</xdr:col>
      <xdr:colOff>219075</xdr:colOff>
      <xdr:row>16</xdr:row>
      <xdr:rowOff>0</xdr:rowOff>
    </xdr:to>
    <xdr:sp macro="" textlink="">
      <xdr:nvSpPr>
        <xdr:cNvPr id="8" name="吹き出し: 四角形 7">
          <a:extLst>
            <a:ext uri="{FF2B5EF4-FFF2-40B4-BE49-F238E27FC236}">
              <a16:creationId xmlns:a16="http://schemas.microsoft.com/office/drawing/2014/main" id="{B6FAB76D-A546-4104-B242-8C11FF11FF1A}"/>
            </a:ext>
          </a:extLst>
        </xdr:cNvPr>
        <xdr:cNvSpPr/>
      </xdr:nvSpPr>
      <xdr:spPr>
        <a:xfrm>
          <a:off x="7705725" y="32956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57150</xdr:colOff>
      <xdr:row>22</xdr:row>
      <xdr:rowOff>123825</xdr:rowOff>
    </xdr:from>
    <xdr:to>
      <xdr:col>14</xdr:col>
      <xdr:colOff>228600</xdr:colOff>
      <xdr:row>24</xdr:row>
      <xdr:rowOff>28575</xdr:rowOff>
    </xdr:to>
    <xdr:sp macro="" textlink="">
      <xdr:nvSpPr>
        <xdr:cNvPr id="9" name="吹き出し: 四角形 8">
          <a:extLst>
            <a:ext uri="{FF2B5EF4-FFF2-40B4-BE49-F238E27FC236}">
              <a16:creationId xmlns:a16="http://schemas.microsoft.com/office/drawing/2014/main" id="{7BE2DB32-9A2C-4A34-8481-C995633F2420}"/>
            </a:ext>
          </a:extLst>
        </xdr:cNvPr>
        <xdr:cNvSpPr/>
      </xdr:nvSpPr>
      <xdr:spPr>
        <a:xfrm>
          <a:off x="7715250" y="47720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88C9492F-7276-4EE4-81FD-1F606E738AB9}"/>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CA7B66B5-FC3F-4077-85A9-6D64D2FEA48A}"/>
            </a:ext>
          </a:extLst>
        </xdr:cNvPr>
        <xdr:cNvSpPr/>
      </xdr:nvSpPr>
      <xdr:spPr>
        <a:xfrm>
          <a:off x="4286251" y="61150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9084F9C6-265E-4A0D-8552-E6F836AE1E31}"/>
            </a:ext>
          </a:extLst>
        </xdr:cNvPr>
        <xdr:cNvSpPr/>
      </xdr:nvSpPr>
      <xdr:spPr>
        <a:xfrm>
          <a:off x="4286251" y="61150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16</xdr:row>
      <xdr:rowOff>123825</xdr:rowOff>
    </xdr:from>
    <xdr:to>
      <xdr:col>14</xdr:col>
      <xdr:colOff>209550</xdr:colOff>
      <xdr:row>19</xdr:row>
      <xdr:rowOff>9525</xdr:rowOff>
    </xdr:to>
    <xdr:sp macro="" textlink="">
      <xdr:nvSpPr>
        <xdr:cNvPr id="10" name="吹き出し: 四角形 9">
          <a:extLst>
            <a:ext uri="{FF2B5EF4-FFF2-40B4-BE49-F238E27FC236}">
              <a16:creationId xmlns:a16="http://schemas.microsoft.com/office/drawing/2014/main" id="{B964F5EE-5E78-47C8-A47A-FF9C040EB3D7}"/>
            </a:ext>
          </a:extLst>
        </xdr:cNvPr>
        <xdr:cNvSpPr/>
      </xdr:nvSpPr>
      <xdr:spPr>
        <a:xfrm>
          <a:off x="7696200" y="36385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38100</xdr:colOff>
      <xdr:row>14</xdr:row>
      <xdr:rowOff>9525</xdr:rowOff>
    </xdr:from>
    <xdr:to>
      <xdr:col>14</xdr:col>
      <xdr:colOff>209550</xdr:colOff>
      <xdr:row>15</xdr:row>
      <xdr:rowOff>38100</xdr:rowOff>
    </xdr:to>
    <xdr:sp macro="" textlink="">
      <xdr:nvSpPr>
        <xdr:cNvPr id="11" name="吹き出し: 四角形 10">
          <a:extLst>
            <a:ext uri="{FF2B5EF4-FFF2-40B4-BE49-F238E27FC236}">
              <a16:creationId xmlns:a16="http://schemas.microsoft.com/office/drawing/2014/main" id="{15337008-D547-4975-A88F-24D5E8984896}"/>
            </a:ext>
          </a:extLst>
        </xdr:cNvPr>
        <xdr:cNvSpPr/>
      </xdr:nvSpPr>
      <xdr:spPr>
        <a:xfrm>
          <a:off x="7696200" y="30956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47625</xdr:colOff>
      <xdr:row>22</xdr:row>
      <xdr:rowOff>28575</xdr:rowOff>
    </xdr:from>
    <xdr:to>
      <xdr:col>14</xdr:col>
      <xdr:colOff>219075</xdr:colOff>
      <xdr:row>24</xdr:row>
      <xdr:rowOff>28575</xdr:rowOff>
    </xdr:to>
    <xdr:sp macro="" textlink="">
      <xdr:nvSpPr>
        <xdr:cNvPr id="12" name="吹き出し: 四角形 11">
          <a:extLst>
            <a:ext uri="{FF2B5EF4-FFF2-40B4-BE49-F238E27FC236}">
              <a16:creationId xmlns:a16="http://schemas.microsoft.com/office/drawing/2014/main" id="{B9D42F4F-209E-40D9-9D8E-3A97D36712FA}"/>
            </a:ext>
          </a:extLst>
        </xdr:cNvPr>
        <xdr:cNvSpPr/>
      </xdr:nvSpPr>
      <xdr:spPr>
        <a:xfrm>
          <a:off x="7705725" y="45720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35F76984-3E3A-44C7-90C4-7AF466ECD433}"/>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6EAA8023-3722-4A8D-8E88-B1CE211200C9}"/>
            </a:ext>
          </a:extLst>
        </xdr:cNvPr>
        <xdr:cNvSpPr/>
      </xdr:nvSpPr>
      <xdr:spPr>
        <a:xfrm>
          <a:off x="4286251" y="6153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AF5EAFD3-BF48-4FBD-8E8E-E47AA48B6A06}"/>
            </a:ext>
          </a:extLst>
        </xdr:cNvPr>
        <xdr:cNvSpPr/>
      </xdr:nvSpPr>
      <xdr:spPr>
        <a:xfrm>
          <a:off x="4286251" y="6153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16</xdr:row>
      <xdr:rowOff>57150</xdr:rowOff>
    </xdr:from>
    <xdr:to>
      <xdr:col>14</xdr:col>
      <xdr:colOff>190500</xdr:colOff>
      <xdr:row>18</xdr:row>
      <xdr:rowOff>38100</xdr:rowOff>
    </xdr:to>
    <xdr:sp macro="" textlink="">
      <xdr:nvSpPr>
        <xdr:cNvPr id="7" name="吹き出し: 四角形 6">
          <a:extLst>
            <a:ext uri="{FF2B5EF4-FFF2-40B4-BE49-F238E27FC236}">
              <a16:creationId xmlns:a16="http://schemas.microsoft.com/office/drawing/2014/main" id="{2B53C213-F395-4EC8-88DD-9A0642BC3B8B}"/>
            </a:ext>
          </a:extLst>
        </xdr:cNvPr>
        <xdr:cNvSpPr/>
      </xdr:nvSpPr>
      <xdr:spPr>
        <a:xfrm>
          <a:off x="7677150" y="35718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19050</xdr:colOff>
      <xdr:row>13</xdr:row>
      <xdr:rowOff>38100</xdr:rowOff>
    </xdr:from>
    <xdr:to>
      <xdr:col>14</xdr:col>
      <xdr:colOff>190500</xdr:colOff>
      <xdr:row>14</xdr:row>
      <xdr:rowOff>304800</xdr:rowOff>
    </xdr:to>
    <xdr:sp macro="" textlink="">
      <xdr:nvSpPr>
        <xdr:cNvPr id="8" name="吹き出し: 四角形 7">
          <a:extLst>
            <a:ext uri="{FF2B5EF4-FFF2-40B4-BE49-F238E27FC236}">
              <a16:creationId xmlns:a16="http://schemas.microsoft.com/office/drawing/2014/main" id="{86446B5E-AE33-4BBA-B82A-97D0146389E7}"/>
            </a:ext>
          </a:extLst>
        </xdr:cNvPr>
        <xdr:cNvSpPr/>
      </xdr:nvSpPr>
      <xdr:spPr>
        <a:xfrm>
          <a:off x="7677150" y="30289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21</xdr:row>
      <xdr:rowOff>133350</xdr:rowOff>
    </xdr:from>
    <xdr:to>
      <xdr:col>14</xdr:col>
      <xdr:colOff>200025</xdr:colOff>
      <xdr:row>23</xdr:row>
      <xdr:rowOff>114300</xdr:rowOff>
    </xdr:to>
    <xdr:sp macro="" textlink="">
      <xdr:nvSpPr>
        <xdr:cNvPr id="9" name="吹き出し: 四角形 8">
          <a:extLst>
            <a:ext uri="{FF2B5EF4-FFF2-40B4-BE49-F238E27FC236}">
              <a16:creationId xmlns:a16="http://schemas.microsoft.com/office/drawing/2014/main" id="{C07B1BBE-8AA8-4EA9-8F26-7CEC8E91A9B2}"/>
            </a:ext>
          </a:extLst>
        </xdr:cNvPr>
        <xdr:cNvSpPr/>
      </xdr:nvSpPr>
      <xdr:spPr>
        <a:xfrm>
          <a:off x="7686675" y="45053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18</xdr:row>
      <xdr:rowOff>28575</xdr:rowOff>
    </xdr:to>
    <xdr:sp macro="" textlink="">
      <xdr:nvSpPr>
        <xdr:cNvPr id="2" name="吹き出し: 四角形 1">
          <a:extLst>
            <a:ext uri="{FF2B5EF4-FFF2-40B4-BE49-F238E27FC236}">
              <a16:creationId xmlns:a16="http://schemas.microsoft.com/office/drawing/2014/main" id="{78CFA3F3-691D-4CC2-9A8B-0E070B614B30}"/>
            </a:ext>
          </a:extLst>
        </xdr:cNvPr>
        <xdr:cNvSpPr/>
      </xdr:nvSpPr>
      <xdr:spPr>
        <a:xfrm>
          <a:off x="7677149" y="1981200"/>
          <a:ext cx="2390775" cy="22288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36</xdr:row>
      <xdr:rowOff>66674</xdr:rowOff>
    </xdr:from>
    <xdr:to>
      <xdr:col>6</xdr:col>
      <xdr:colOff>9526</xdr:colOff>
      <xdr:row>43</xdr:row>
      <xdr:rowOff>9525</xdr:rowOff>
    </xdr:to>
    <xdr:sp macro="" textlink="">
      <xdr:nvSpPr>
        <xdr:cNvPr id="5" name="右中かっこ 4">
          <a:extLst>
            <a:ext uri="{FF2B5EF4-FFF2-40B4-BE49-F238E27FC236}">
              <a16:creationId xmlns:a16="http://schemas.microsoft.com/office/drawing/2014/main" id="{A2810610-5C17-48DD-812B-825D2F0A5AD0}"/>
            </a:ext>
          </a:extLst>
        </xdr:cNvPr>
        <xdr:cNvSpPr/>
      </xdr:nvSpPr>
      <xdr:spPr>
        <a:xfrm>
          <a:off x="4286251" y="815339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36</xdr:row>
      <xdr:rowOff>66674</xdr:rowOff>
    </xdr:from>
    <xdr:to>
      <xdr:col>6</xdr:col>
      <xdr:colOff>9526</xdr:colOff>
      <xdr:row>43</xdr:row>
      <xdr:rowOff>9525</xdr:rowOff>
    </xdr:to>
    <xdr:sp macro="" textlink="">
      <xdr:nvSpPr>
        <xdr:cNvPr id="6" name="右中かっこ 5">
          <a:extLst>
            <a:ext uri="{FF2B5EF4-FFF2-40B4-BE49-F238E27FC236}">
              <a16:creationId xmlns:a16="http://schemas.microsoft.com/office/drawing/2014/main" id="{07CE4B07-6C70-485B-8A4C-09AD39EE9E43}"/>
            </a:ext>
          </a:extLst>
        </xdr:cNvPr>
        <xdr:cNvSpPr/>
      </xdr:nvSpPr>
      <xdr:spPr>
        <a:xfrm>
          <a:off x="4286251" y="815339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22</xdr:row>
      <xdr:rowOff>123825</xdr:rowOff>
    </xdr:from>
    <xdr:to>
      <xdr:col>14</xdr:col>
      <xdr:colOff>190500</xdr:colOff>
      <xdr:row>25</xdr:row>
      <xdr:rowOff>9525</xdr:rowOff>
    </xdr:to>
    <xdr:sp macro="" textlink="">
      <xdr:nvSpPr>
        <xdr:cNvPr id="7" name="吹き出し: 四角形 6">
          <a:extLst>
            <a:ext uri="{FF2B5EF4-FFF2-40B4-BE49-F238E27FC236}">
              <a16:creationId xmlns:a16="http://schemas.microsoft.com/office/drawing/2014/main" id="{2458A000-9015-4713-A790-E3F1277C3E76}"/>
            </a:ext>
          </a:extLst>
        </xdr:cNvPr>
        <xdr:cNvSpPr/>
      </xdr:nvSpPr>
      <xdr:spPr>
        <a:xfrm>
          <a:off x="7677150" y="50673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19050</xdr:colOff>
      <xdr:row>20</xdr:row>
      <xdr:rowOff>9525</xdr:rowOff>
    </xdr:from>
    <xdr:to>
      <xdr:col>14</xdr:col>
      <xdr:colOff>190500</xdr:colOff>
      <xdr:row>21</xdr:row>
      <xdr:rowOff>38100</xdr:rowOff>
    </xdr:to>
    <xdr:sp macro="" textlink="">
      <xdr:nvSpPr>
        <xdr:cNvPr id="8" name="吹き出し: 四角形 7">
          <a:extLst>
            <a:ext uri="{FF2B5EF4-FFF2-40B4-BE49-F238E27FC236}">
              <a16:creationId xmlns:a16="http://schemas.microsoft.com/office/drawing/2014/main" id="{D495EC40-C038-4296-A7C9-AEAB571DBE1D}"/>
            </a:ext>
          </a:extLst>
        </xdr:cNvPr>
        <xdr:cNvSpPr/>
      </xdr:nvSpPr>
      <xdr:spPr>
        <a:xfrm>
          <a:off x="7677150" y="45243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27</xdr:row>
      <xdr:rowOff>57150</xdr:rowOff>
    </xdr:from>
    <xdr:to>
      <xdr:col>14</xdr:col>
      <xdr:colOff>200025</xdr:colOff>
      <xdr:row>28</xdr:row>
      <xdr:rowOff>85725</xdr:rowOff>
    </xdr:to>
    <xdr:sp macro="" textlink="">
      <xdr:nvSpPr>
        <xdr:cNvPr id="9" name="吹き出し: 四角形 8">
          <a:extLst>
            <a:ext uri="{FF2B5EF4-FFF2-40B4-BE49-F238E27FC236}">
              <a16:creationId xmlns:a16="http://schemas.microsoft.com/office/drawing/2014/main" id="{B9A81765-DF89-49A9-97EE-05B70CB8A2CF}"/>
            </a:ext>
          </a:extLst>
        </xdr:cNvPr>
        <xdr:cNvSpPr/>
      </xdr:nvSpPr>
      <xdr:spPr>
        <a:xfrm>
          <a:off x="7686675" y="60007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19</xdr:row>
      <xdr:rowOff>28575</xdr:rowOff>
    </xdr:to>
    <xdr:sp macro="" textlink="">
      <xdr:nvSpPr>
        <xdr:cNvPr id="2" name="吹き出し: 四角形 1">
          <a:extLst>
            <a:ext uri="{FF2B5EF4-FFF2-40B4-BE49-F238E27FC236}">
              <a16:creationId xmlns:a16="http://schemas.microsoft.com/office/drawing/2014/main" id="{027BCF92-EC8A-4D7C-9658-59906C99882B}"/>
            </a:ext>
          </a:extLst>
        </xdr:cNvPr>
        <xdr:cNvSpPr/>
      </xdr:nvSpPr>
      <xdr:spPr>
        <a:xfrm>
          <a:off x="7677149" y="1981200"/>
          <a:ext cx="2390775" cy="2466975"/>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37</xdr:row>
      <xdr:rowOff>66674</xdr:rowOff>
    </xdr:from>
    <xdr:to>
      <xdr:col>6</xdr:col>
      <xdr:colOff>9526</xdr:colOff>
      <xdr:row>44</xdr:row>
      <xdr:rowOff>9525</xdr:rowOff>
    </xdr:to>
    <xdr:sp macro="" textlink="">
      <xdr:nvSpPr>
        <xdr:cNvPr id="5" name="右中かっこ 4">
          <a:extLst>
            <a:ext uri="{FF2B5EF4-FFF2-40B4-BE49-F238E27FC236}">
              <a16:creationId xmlns:a16="http://schemas.microsoft.com/office/drawing/2014/main" id="{D9F7C69C-1574-492E-8A72-E1D6EA13EF9D}"/>
            </a:ext>
          </a:extLst>
        </xdr:cNvPr>
        <xdr:cNvSpPr/>
      </xdr:nvSpPr>
      <xdr:spPr>
        <a:xfrm>
          <a:off x="4286251" y="7953374"/>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37</xdr:row>
      <xdr:rowOff>66674</xdr:rowOff>
    </xdr:from>
    <xdr:to>
      <xdr:col>6</xdr:col>
      <xdr:colOff>9526</xdr:colOff>
      <xdr:row>44</xdr:row>
      <xdr:rowOff>9525</xdr:rowOff>
    </xdr:to>
    <xdr:sp macro="" textlink="">
      <xdr:nvSpPr>
        <xdr:cNvPr id="6" name="右中かっこ 5">
          <a:extLst>
            <a:ext uri="{FF2B5EF4-FFF2-40B4-BE49-F238E27FC236}">
              <a16:creationId xmlns:a16="http://schemas.microsoft.com/office/drawing/2014/main" id="{7FA5FED2-A1AE-474E-8390-6DEAD429A96A}"/>
            </a:ext>
          </a:extLst>
        </xdr:cNvPr>
        <xdr:cNvSpPr/>
      </xdr:nvSpPr>
      <xdr:spPr>
        <a:xfrm>
          <a:off x="4286251" y="7953374"/>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23</xdr:row>
      <xdr:rowOff>114300</xdr:rowOff>
    </xdr:from>
    <xdr:to>
      <xdr:col>14</xdr:col>
      <xdr:colOff>190500</xdr:colOff>
      <xdr:row>26</xdr:row>
      <xdr:rowOff>0</xdr:rowOff>
    </xdr:to>
    <xdr:sp macro="" textlink="">
      <xdr:nvSpPr>
        <xdr:cNvPr id="7" name="吹き出し: 四角形 6">
          <a:extLst>
            <a:ext uri="{FF2B5EF4-FFF2-40B4-BE49-F238E27FC236}">
              <a16:creationId xmlns:a16="http://schemas.microsoft.com/office/drawing/2014/main" id="{A37CF2B2-7193-4D3D-A1FC-D177BE530874}"/>
            </a:ext>
          </a:extLst>
        </xdr:cNvPr>
        <xdr:cNvSpPr/>
      </xdr:nvSpPr>
      <xdr:spPr>
        <a:xfrm>
          <a:off x="7677150" y="52959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19050</xdr:colOff>
      <xdr:row>21</xdr:row>
      <xdr:rowOff>0</xdr:rowOff>
    </xdr:from>
    <xdr:to>
      <xdr:col>14</xdr:col>
      <xdr:colOff>190500</xdr:colOff>
      <xdr:row>22</xdr:row>
      <xdr:rowOff>28575</xdr:rowOff>
    </xdr:to>
    <xdr:sp macro="" textlink="">
      <xdr:nvSpPr>
        <xdr:cNvPr id="8" name="吹き出し: 四角形 7">
          <a:extLst>
            <a:ext uri="{FF2B5EF4-FFF2-40B4-BE49-F238E27FC236}">
              <a16:creationId xmlns:a16="http://schemas.microsoft.com/office/drawing/2014/main" id="{AA5D3D8C-E592-47BA-853C-514D5214A881}"/>
            </a:ext>
          </a:extLst>
        </xdr:cNvPr>
        <xdr:cNvSpPr/>
      </xdr:nvSpPr>
      <xdr:spPr>
        <a:xfrm>
          <a:off x="7677150" y="47529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28</xdr:row>
      <xdr:rowOff>114300</xdr:rowOff>
    </xdr:from>
    <xdr:to>
      <xdr:col>14</xdr:col>
      <xdr:colOff>200025</xdr:colOff>
      <xdr:row>30</xdr:row>
      <xdr:rowOff>57150</xdr:rowOff>
    </xdr:to>
    <xdr:sp macro="" textlink="">
      <xdr:nvSpPr>
        <xdr:cNvPr id="9" name="吹き出し: 四角形 8">
          <a:extLst>
            <a:ext uri="{FF2B5EF4-FFF2-40B4-BE49-F238E27FC236}">
              <a16:creationId xmlns:a16="http://schemas.microsoft.com/office/drawing/2014/main" id="{2D9E2AE0-0207-43AD-92C0-0478B3834D5D}"/>
            </a:ext>
          </a:extLst>
        </xdr:cNvPr>
        <xdr:cNvSpPr/>
      </xdr:nvSpPr>
      <xdr:spPr>
        <a:xfrm>
          <a:off x="7686675" y="62293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D14D2978-D45F-4589-AA1F-DC490C31D145}"/>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8AF3537C-78FC-4799-804D-18E6140E72BA}"/>
            </a:ext>
          </a:extLst>
        </xdr:cNvPr>
        <xdr:cNvSpPr/>
      </xdr:nvSpPr>
      <xdr:spPr>
        <a:xfrm>
          <a:off x="4286251" y="61912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0AE4C945-01CF-4B44-A3E6-E754E5AC67C1}"/>
            </a:ext>
          </a:extLst>
        </xdr:cNvPr>
        <xdr:cNvSpPr/>
      </xdr:nvSpPr>
      <xdr:spPr>
        <a:xfrm>
          <a:off x="4286251" y="61912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16</xdr:row>
      <xdr:rowOff>76200</xdr:rowOff>
    </xdr:from>
    <xdr:to>
      <xdr:col>14</xdr:col>
      <xdr:colOff>209550</xdr:colOff>
      <xdr:row>18</xdr:row>
      <xdr:rowOff>57150</xdr:rowOff>
    </xdr:to>
    <xdr:sp macro="" textlink="">
      <xdr:nvSpPr>
        <xdr:cNvPr id="7" name="吹き出し: 四角形 6">
          <a:extLst>
            <a:ext uri="{FF2B5EF4-FFF2-40B4-BE49-F238E27FC236}">
              <a16:creationId xmlns:a16="http://schemas.microsoft.com/office/drawing/2014/main" id="{CDF6CA27-4877-480A-AE1E-B80411498C98}"/>
            </a:ext>
          </a:extLst>
        </xdr:cNvPr>
        <xdr:cNvSpPr/>
      </xdr:nvSpPr>
      <xdr:spPr>
        <a:xfrm>
          <a:off x="7696200" y="35909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38100</xdr:colOff>
      <xdr:row>13</xdr:row>
      <xdr:rowOff>57150</xdr:rowOff>
    </xdr:from>
    <xdr:to>
      <xdr:col>14</xdr:col>
      <xdr:colOff>209550</xdr:colOff>
      <xdr:row>14</xdr:row>
      <xdr:rowOff>323850</xdr:rowOff>
    </xdr:to>
    <xdr:sp macro="" textlink="">
      <xdr:nvSpPr>
        <xdr:cNvPr id="8" name="吹き出し: 四角形 7">
          <a:extLst>
            <a:ext uri="{FF2B5EF4-FFF2-40B4-BE49-F238E27FC236}">
              <a16:creationId xmlns:a16="http://schemas.microsoft.com/office/drawing/2014/main" id="{5FD04E82-285D-4BFE-A02C-BE10DD6E3F0B}"/>
            </a:ext>
          </a:extLst>
        </xdr:cNvPr>
        <xdr:cNvSpPr/>
      </xdr:nvSpPr>
      <xdr:spPr>
        <a:xfrm>
          <a:off x="7696200" y="30480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47625</xdr:colOff>
      <xdr:row>21</xdr:row>
      <xdr:rowOff>142875</xdr:rowOff>
    </xdr:from>
    <xdr:to>
      <xdr:col>14</xdr:col>
      <xdr:colOff>219075</xdr:colOff>
      <xdr:row>23</xdr:row>
      <xdr:rowOff>104775</xdr:rowOff>
    </xdr:to>
    <xdr:sp macro="" textlink="">
      <xdr:nvSpPr>
        <xdr:cNvPr id="9" name="吹き出し: 四角形 8">
          <a:extLst>
            <a:ext uri="{FF2B5EF4-FFF2-40B4-BE49-F238E27FC236}">
              <a16:creationId xmlns:a16="http://schemas.microsoft.com/office/drawing/2014/main" id="{E62A3C2A-DA33-463A-95D4-8CA77FC68618}"/>
            </a:ext>
          </a:extLst>
        </xdr:cNvPr>
        <xdr:cNvSpPr/>
      </xdr:nvSpPr>
      <xdr:spPr>
        <a:xfrm>
          <a:off x="7705725" y="45243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B2D15CA6-34BD-4456-824A-979DB4A174AF}"/>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5E7A261B-0C13-4EB8-B8D5-86075F138944}"/>
            </a:ext>
          </a:extLst>
        </xdr:cNvPr>
        <xdr:cNvSpPr/>
      </xdr:nvSpPr>
      <xdr:spPr>
        <a:xfrm>
          <a:off x="4286251" y="61912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52DC158A-835B-46D0-8FB1-34A8C5153ADA}"/>
            </a:ext>
          </a:extLst>
        </xdr:cNvPr>
        <xdr:cNvSpPr/>
      </xdr:nvSpPr>
      <xdr:spPr>
        <a:xfrm>
          <a:off x="4286251" y="61912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16</xdr:row>
      <xdr:rowOff>76200</xdr:rowOff>
    </xdr:from>
    <xdr:to>
      <xdr:col>14</xdr:col>
      <xdr:colOff>200025</xdr:colOff>
      <xdr:row>18</xdr:row>
      <xdr:rowOff>57150</xdr:rowOff>
    </xdr:to>
    <xdr:sp macro="" textlink="">
      <xdr:nvSpPr>
        <xdr:cNvPr id="7" name="吹き出し: 四角形 6">
          <a:extLst>
            <a:ext uri="{FF2B5EF4-FFF2-40B4-BE49-F238E27FC236}">
              <a16:creationId xmlns:a16="http://schemas.microsoft.com/office/drawing/2014/main" id="{57B760AC-F69E-455B-B2BF-F8A297915318}"/>
            </a:ext>
          </a:extLst>
        </xdr:cNvPr>
        <xdr:cNvSpPr/>
      </xdr:nvSpPr>
      <xdr:spPr>
        <a:xfrm>
          <a:off x="7686675" y="35909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13</xdr:row>
      <xdr:rowOff>57150</xdr:rowOff>
    </xdr:from>
    <xdr:to>
      <xdr:col>14</xdr:col>
      <xdr:colOff>200025</xdr:colOff>
      <xdr:row>14</xdr:row>
      <xdr:rowOff>323850</xdr:rowOff>
    </xdr:to>
    <xdr:sp macro="" textlink="">
      <xdr:nvSpPr>
        <xdr:cNvPr id="8" name="吹き出し: 四角形 7">
          <a:extLst>
            <a:ext uri="{FF2B5EF4-FFF2-40B4-BE49-F238E27FC236}">
              <a16:creationId xmlns:a16="http://schemas.microsoft.com/office/drawing/2014/main" id="{F2AD6EC0-0B91-454F-9126-68992ABE819B}"/>
            </a:ext>
          </a:extLst>
        </xdr:cNvPr>
        <xdr:cNvSpPr/>
      </xdr:nvSpPr>
      <xdr:spPr>
        <a:xfrm>
          <a:off x="7686675" y="30480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38100</xdr:colOff>
      <xdr:row>21</xdr:row>
      <xdr:rowOff>142875</xdr:rowOff>
    </xdr:from>
    <xdr:to>
      <xdr:col>14</xdr:col>
      <xdr:colOff>209550</xdr:colOff>
      <xdr:row>23</xdr:row>
      <xdr:rowOff>104775</xdr:rowOff>
    </xdr:to>
    <xdr:sp macro="" textlink="">
      <xdr:nvSpPr>
        <xdr:cNvPr id="9" name="吹き出し: 四角形 8">
          <a:extLst>
            <a:ext uri="{FF2B5EF4-FFF2-40B4-BE49-F238E27FC236}">
              <a16:creationId xmlns:a16="http://schemas.microsoft.com/office/drawing/2014/main" id="{DF5C04A0-C252-472C-9A44-592E816F9A60}"/>
            </a:ext>
          </a:extLst>
        </xdr:cNvPr>
        <xdr:cNvSpPr/>
      </xdr:nvSpPr>
      <xdr:spPr>
        <a:xfrm>
          <a:off x="7696200" y="45243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C21AF399-B6B9-4A2B-A41A-930BBF652151}"/>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A7A247D9-E43E-4497-8201-3E0062673E13}"/>
            </a:ext>
          </a:extLst>
        </xdr:cNvPr>
        <xdr:cNvSpPr/>
      </xdr:nvSpPr>
      <xdr:spPr>
        <a:xfrm>
          <a:off x="4286251" y="6915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7839E71C-C11B-4A5C-B67C-A4AE36737D42}"/>
            </a:ext>
          </a:extLst>
        </xdr:cNvPr>
        <xdr:cNvSpPr/>
      </xdr:nvSpPr>
      <xdr:spPr>
        <a:xfrm>
          <a:off x="4286251" y="6915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16</xdr:row>
      <xdr:rowOff>114300</xdr:rowOff>
    </xdr:from>
    <xdr:to>
      <xdr:col>14</xdr:col>
      <xdr:colOff>200025</xdr:colOff>
      <xdr:row>19</xdr:row>
      <xdr:rowOff>0</xdr:rowOff>
    </xdr:to>
    <xdr:sp macro="" textlink="">
      <xdr:nvSpPr>
        <xdr:cNvPr id="7" name="吹き出し: 四角形 6">
          <a:extLst>
            <a:ext uri="{FF2B5EF4-FFF2-40B4-BE49-F238E27FC236}">
              <a16:creationId xmlns:a16="http://schemas.microsoft.com/office/drawing/2014/main" id="{9325C025-07DA-4DEA-811A-D3DCB44ED784}"/>
            </a:ext>
          </a:extLst>
        </xdr:cNvPr>
        <xdr:cNvSpPr/>
      </xdr:nvSpPr>
      <xdr:spPr>
        <a:xfrm>
          <a:off x="7686675" y="36290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14</xdr:row>
      <xdr:rowOff>0</xdr:rowOff>
    </xdr:from>
    <xdr:to>
      <xdr:col>14</xdr:col>
      <xdr:colOff>200025</xdr:colOff>
      <xdr:row>15</xdr:row>
      <xdr:rowOff>28575</xdr:rowOff>
    </xdr:to>
    <xdr:sp macro="" textlink="">
      <xdr:nvSpPr>
        <xdr:cNvPr id="8" name="吹き出し: 四角形 7">
          <a:extLst>
            <a:ext uri="{FF2B5EF4-FFF2-40B4-BE49-F238E27FC236}">
              <a16:creationId xmlns:a16="http://schemas.microsoft.com/office/drawing/2014/main" id="{43981736-A915-41DD-8896-680AE8C84D4E}"/>
            </a:ext>
          </a:extLst>
        </xdr:cNvPr>
        <xdr:cNvSpPr/>
      </xdr:nvSpPr>
      <xdr:spPr>
        <a:xfrm>
          <a:off x="7686675" y="30861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38100</xdr:colOff>
      <xdr:row>21</xdr:row>
      <xdr:rowOff>0</xdr:rowOff>
    </xdr:from>
    <xdr:to>
      <xdr:col>14</xdr:col>
      <xdr:colOff>209550</xdr:colOff>
      <xdr:row>21</xdr:row>
      <xdr:rowOff>361950</xdr:rowOff>
    </xdr:to>
    <xdr:sp macro="" textlink="">
      <xdr:nvSpPr>
        <xdr:cNvPr id="9" name="吹き出し: 四角形 8">
          <a:extLst>
            <a:ext uri="{FF2B5EF4-FFF2-40B4-BE49-F238E27FC236}">
              <a16:creationId xmlns:a16="http://schemas.microsoft.com/office/drawing/2014/main" id="{A391499C-230D-4EA3-98A2-26D84264EA1E}"/>
            </a:ext>
          </a:extLst>
        </xdr:cNvPr>
        <xdr:cNvSpPr/>
      </xdr:nvSpPr>
      <xdr:spPr>
        <a:xfrm>
          <a:off x="7696200" y="45624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8A76743C-137F-4371-B516-50585F2EE1D4}"/>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0CFE0937-B634-49AE-A6B7-BFA799C9F52D}"/>
            </a:ext>
          </a:extLst>
        </xdr:cNvPr>
        <xdr:cNvSpPr/>
      </xdr:nvSpPr>
      <xdr:spPr>
        <a:xfrm>
          <a:off x="4286251" y="65722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D6045121-4B4E-44FA-B1C4-16E5BB87E6BB}"/>
            </a:ext>
          </a:extLst>
        </xdr:cNvPr>
        <xdr:cNvSpPr/>
      </xdr:nvSpPr>
      <xdr:spPr>
        <a:xfrm>
          <a:off x="4286251" y="65722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16</xdr:row>
      <xdr:rowOff>133350</xdr:rowOff>
    </xdr:from>
    <xdr:to>
      <xdr:col>14</xdr:col>
      <xdr:colOff>190500</xdr:colOff>
      <xdr:row>19</xdr:row>
      <xdr:rowOff>19050</xdr:rowOff>
    </xdr:to>
    <xdr:sp macro="" textlink="">
      <xdr:nvSpPr>
        <xdr:cNvPr id="7" name="吹き出し: 四角形 6">
          <a:extLst>
            <a:ext uri="{FF2B5EF4-FFF2-40B4-BE49-F238E27FC236}">
              <a16:creationId xmlns:a16="http://schemas.microsoft.com/office/drawing/2014/main" id="{77540393-A388-43D2-9718-F79D29A8520A}"/>
            </a:ext>
          </a:extLst>
        </xdr:cNvPr>
        <xdr:cNvSpPr/>
      </xdr:nvSpPr>
      <xdr:spPr>
        <a:xfrm>
          <a:off x="7677150" y="36480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19050</xdr:colOff>
      <xdr:row>14</xdr:row>
      <xdr:rowOff>19050</xdr:rowOff>
    </xdr:from>
    <xdr:to>
      <xdr:col>14</xdr:col>
      <xdr:colOff>190500</xdr:colOff>
      <xdr:row>15</xdr:row>
      <xdr:rowOff>47625</xdr:rowOff>
    </xdr:to>
    <xdr:sp macro="" textlink="">
      <xdr:nvSpPr>
        <xdr:cNvPr id="8" name="吹き出し: 四角形 7">
          <a:extLst>
            <a:ext uri="{FF2B5EF4-FFF2-40B4-BE49-F238E27FC236}">
              <a16:creationId xmlns:a16="http://schemas.microsoft.com/office/drawing/2014/main" id="{7945352E-9581-44D8-93F9-58E9D829E63B}"/>
            </a:ext>
          </a:extLst>
        </xdr:cNvPr>
        <xdr:cNvSpPr/>
      </xdr:nvSpPr>
      <xdr:spPr>
        <a:xfrm>
          <a:off x="7677150" y="31051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21</xdr:row>
      <xdr:rowOff>104775</xdr:rowOff>
    </xdr:from>
    <xdr:to>
      <xdr:col>14</xdr:col>
      <xdr:colOff>200025</xdr:colOff>
      <xdr:row>22</xdr:row>
      <xdr:rowOff>171450</xdr:rowOff>
    </xdr:to>
    <xdr:sp macro="" textlink="">
      <xdr:nvSpPr>
        <xdr:cNvPr id="9" name="吹き出し: 四角形 8">
          <a:extLst>
            <a:ext uri="{FF2B5EF4-FFF2-40B4-BE49-F238E27FC236}">
              <a16:creationId xmlns:a16="http://schemas.microsoft.com/office/drawing/2014/main" id="{9300A169-91C4-4559-ADE5-BA220D9BCBDA}"/>
            </a:ext>
          </a:extLst>
        </xdr:cNvPr>
        <xdr:cNvSpPr/>
      </xdr:nvSpPr>
      <xdr:spPr>
        <a:xfrm>
          <a:off x="7686675" y="45815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B518CC5D-CAD2-45A7-A780-E75A12886D84}"/>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1902B2EB-4ED5-4C9D-A93A-B2DE90B59026}"/>
            </a:ext>
          </a:extLst>
        </xdr:cNvPr>
        <xdr:cNvSpPr/>
      </xdr:nvSpPr>
      <xdr:spPr>
        <a:xfrm>
          <a:off x="4286251" y="70675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FFFF6D77-2580-41AF-B45E-71911B30B70E}"/>
            </a:ext>
          </a:extLst>
        </xdr:cNvPr>
        <xdr:cNvSpPr/>
      </xdr:nvSpPr>
      <xdr:spPr>
        <a:xfrm>
          <a:off x="4286251" y="70675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16</xdr:row>
      <xdr:rowOff>152400</xdr:rowOff>
    </xdr:from>
    <xdr:to>
      <xdr:col>14</xdr:col>
      <xdr:colOff>190500</xdr:colOff>
      <xdr:row>19</xdr:row>
      <xdr:rowOff>38100</xdr:rowOff>
    </xdr:to>
    <xdr:sp macro="" textlink="">
      <xdr:nvSpPr>
        <xdr:cNvPr id="7" name="吹き出し: 四角形 6">
          <a:extLst>
            <a:ext uri="{FF2B5EF4-FFF2-40B4-BE49-F238E27FC236}">
              <a16:creationId xmlns:a16="http://schemas.microsoft.com/office/drawing/2014/main" id="{23E93BD8-96D0-4DDB-B4D6-69CF5849EF12}"/>
            </a:ext>
          </a:extLst>
        </xdr:cNvPr>
        <xdr:cNvSpPr/>
      </xdr:nvSpPr>
      <xdr:spPr>
        <a:xfrm>
          <a:off x="7677150" y="36671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19050</xdr:colOff>
      <xdr:row>14</xdr:row>
      <xdr:rowOff>38100</xdr:rowOff>
    </xdr:from>
    <xdr:to>
      <xdr:col>14</xdr:col>
      <xdr:colOff>190500</xdr:colOff>
      <xdr:row>15</xdr:row>
      <xdr:rowOff>66675</xdr:rowOff>
    </xdr:to>
    <xdr:sp macro="" textlink="">
      <xdr:nvSpPr>
        <xdr:cNvPr id="8" name="吹き出し: 四角形 7">
          <a:extLst>
            <a:ext uri="{FF2B5EF4-FFF2-40B4-BE49-F238E27FC236}">
              <a16:creationId xmlns:a16="http://schemas.microsoft.com/office/drawing/2014/main" id="{7BE956A8-F5D6-45FD-B44D-7F72C79440F9}"/>
            </a:ext>
          </a:extLst>
        </xdr:cNvPr>
        <xdr:cNvSpPr/>
      </xdr:nvSpPr>
      <xdr:spPr>
        <a:xfrm>
          <a:off x="7677150" y="31242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21</xdr:row>
      <xdr:rowOff>0</xdr:rowOff>
    </xdr:from>
    <xdr:to>
      <xdr:col>14</xdr:col>
      <xdr:colOff>200025</xdr:colOff>
      <xdr:row>21</xdr:row>
      <xdr:rowOff>361950</xdr:rowOff>
    </xdr:to>
    <xdr:sp macro="" textlink="">
      <xdr:nvSpPr>
        <xdr:cNvPr id="9" name="吹き出し: 四角形 8">
          <a:extLst>
            <a:ext uri="{FF2B5EF4-FFF2-40B4-BE49-F238E27FC236}">
              <a16:creationId xmlns:a16="http://schemas.microsoft.com/office/drawing/2014/main" id="{CD83A43D-DB9F-4D56-9FF5-083922FE2843}"/>
            </a:ext>
          </a:extLst>
        </xdr:cNvPr>
        <xdr:cNvSpPr/>
      </xdr:nvSpPr>
      <xdr:spPr>
        <a:xfrm>
          <a:off x="7686675" y="460057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7D3A9ADB-3F26-47AB-917A-17F05A3F41F9}"/>
            </a:ext>
          </a:extLst>
        </xdr:cNvPr>
        <xdr:cNvSpPr/>
      </xdr:nvSpPr>
      <xdr:spPr>
        <a:xfrm>
          <a:off x="7915274" y="1876425"/>
          <a:ext cx="2390775" cy="619125"/>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11</xdr:col>
      <xdr:colOff>66674</xdr:colOff>
      <xdr:row>24</xdr:row>
      <xdr:rowOff>495300</xdr:rowOff>
    </xdr:from>
    <xdr:to>
      <xdr:col>14</xdr:col>
      <xdr:colOff>238124</xdr:colOff>
      <xdr:row>28</xdr:row>
      <xdr:rowOff>133350</xdr:rowOff>
    </xdr:to>
    <xdr:sp macro="" textlink="">
      <xdr:nvSpPr>
        <xdr:cNvPr id="3" name="吹き出し: 四角形 2">
          <a:extLst>
            <a:ext uri="{FF2B5EF4-FFF2-40B4-BE49-F238E27FC236}">
              <a16:creationId xmlns:a16="http://schemas.microsoft.com/office/drawing/2014/main" id="{953E2910-1842-43FA-8C90-E3E1D7024434}"/>
            </a:ext>
          </a:extLst>
        </xdr:cNvPr>
        <xdr:cNvSpPr/>
      </xdr:nvSpPr>
      <xdr:spPr>
        <a:xfrm>
          <a:off x="7962899" y="5886450"/>
          <a:ext cx="2390775" cy="619125"/>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確実に連絡の取れるアドレスを</a:t>
          </a:r>
          <a:endParaRPr kumimoji="1" lang="en-US" altLang="ja-JP" sz="1100">
            <a:solidFill>
              <a:srgbClr val="FF0000"/>
            </a:solidFill>
          </a:endParaRPr>
        </a:p>
        <a:p>
          <a:pPr algn="l"/>
          <a:r>
            <a:rPr kumimoji="1" lang="ja-JP" altLang="en-US" sz="1100">
              <a:solidFill>
                <a:srgbClr val="FF0000"/>
              </a:solidFill>
            </a:rPr>
            <a:t>間違いのないようにお願いします。</a:t>
          </a:r>
        </a:p>
      </xdr:txBody>
    </xdr:sp>
    <xdr:clientData/>
  </xdr:twoCellAnchor>
  <xdr:twoCellAnchor>
    <xdr:from>
      <xdr:col>11</xdr:col>
      <xdr:colOff>28575</xdr:colOff>
      <xdr:row>16</xdr:row>
      <xdr:rowOff>85725</xdr:rowOff>
    </xdr:from>
    <xdr:to>
      <xdr:col>14</xdr:col>
      <xdr:colOff>200025</xdr:colOff>
      <xdr:row>18</xdr:row>
      <xdr:rowOff>38100</xdr:rowOff>
    </xdr:to>
    <xdr:sp macro="" textlink="">
      <xdr:nvSpPr>
        <xdr:cNvPr id="4" name="吹き出し: 四角形 3">
          <a:extLst>
            <a:ext uri="{FF2B5EF4-FFF2-40B4-BE49-F238E27FC236}">
              <a16:creationId xmlns:a16="http://schemas.microsoft.com/office/drawing/2014/main" id="{81D95C49-4611-442D-A6E8-CD7BE7D861F9}"/>
            </a:ext>
          </a:extLst>
        </xdr:cNvPr>
        <xdr:cNvSpPr/>
      </xdr:nvSpPr>
      <xdr:spPr>
        <a:xfrm>
          <a:off x="7924800" y="33337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28575</xdr:colOff>
      <xdr:row>13</xdr:row>
      <xdr:rowOff>123825</xdr:rowOff>
    </xdr:from>
    <xdr:to>
      <xdr:col>14</xdr:col>
      <xdr:colOff>200025</xdr:colOff>
      <xdr:row>15</xdr:row>
      <xdr:rowOff>57150</xdr:rowOff>
    </xdr:to>
    <xdr:sp macro="" textlink="">
      <xdr:nvSpPr>
        <xdr:cNvPr id="5" name="吹き出し: 四角形 4">
          <a:extLst>
            <a:ext uri="{FF2B5EF4-FFF2-40B4-BE49-F238E27FC236}">
              <a16:creationId xmlns:a16="http://schemas.microsoft.com/office/drawing/2014/main" id="{CF0B5CC7-0581-43CE-AAAD-9183DF7706CF}"/>
            </a:ext>
          </a:extLst>
        </xdr:cNvPr>
        <xdr:cNvSpPr/>
      </xdr:nvSpPr>
      <xdr:spPr>
        <a:xfrm>
          <a:off x="7924800" y="27908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38100</xdr:colOff>
      <xdr:row>20</xdr:row>
      <xdr:rowOff>228600</xdr:rowOff>
    </xdr:from>
    <xdr:to>
      <xdr:col>14</xdr:col>
      <xdr:colOff>209550</xdr:colOff>
      <xdr:row>21</xdr:row>
      <xdr:rowOff>66675</xdr:rowOff>
    </xdr:to>
    <xdr:sp macro="" textlink="">
      <xdr:nvSpPr>
        <xdr:cNvPr id="6" name="吹き出し: 四角形 5">
          <a:extLst>
            <a:ext uri="{FF2B5EF4-FFF2-40B4-BE49-F238E27FC236}">
              <a16:creationId xmlns:a16="http://schemas.microsoft.com/office/drawing/2014/main" id="{C44C1C4F-BCDB-4D5B-8E40-C176E98FA12D}"/>
            </a:ext>
          </a:extLst>
        </xdr:cNvPr>
        <xdr:cNvSpPr/>
      </xdr:nvSpPr>
      <xdr:spPr>
        <a:xfrm>
          <a:off x="7934325" y="42672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19049</xdr:colOff>
      <xdr:row>8</xdr:row>
      <xdr:rowOff>180975</xdr:rowOff>
    </xdr:from>
    <xdr:to>
      <xdr:col>14</xdr:col>
      <xdr:colOff>190499</xdr:colOff>
      <xdr:row>12</xdr:row>
      <xdr:rowOff>28575</xdr:rowOff>
    </xdr:to>
    <xdr:sp macro="" textlink="">
      <xdr:nvSpPr>
        <xdr:cNvPr id="2" name="吹き出し: 四角形 1">
          <a:extLst>
            <a:ext uri="{FF2B5EF4-FFF2-40B4-BE49-F238E27FC236}">
              <a16:creationId xmlns:a16="http://schemas.microsoft.com/office/drawing/2014/main" id="{93853FA2-BF6B-4CA9-A873-B5F30A194DFA}"/>
            </a:ext>
          </a:extLst>
        </xdr:cNvPr>
        <xdr:cNvSpPr/>
      </xdr:nvSpPr>
      <xdr:spPr>
        <a:xfrm>
          <a:off x="7677149" y="1981200"/>
          <a:ext cx="2390775" cy="80010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氏名は確認しながら直接入力する</a:t>
          </a:r>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5" name="右中かっこ 4">
          <a:extLst>
            <a:ext uri="{FF2B5EF4-FFF2-40B4-BE49-F238E27FC236}">
              <a16:creationId xmlns:a16="http://schemas.microsoft.com/office/drawing/2014/main" id="{33B51E34-FC6D-4775-B416-07959589F825}"/>
            </a:ext>
          </a:extLst>
        </xdr:cNvPr>
        <xdr:cNvSpPr/>
      </xdr:nvSpPr>
      <xdr:spPr>
        <a:xfrm>
          <a:off x="4286251" y="6153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30</xdr:row>
      <xdr:rowOff>66674</xdr:rowOff>
    </xdr:from>
    <xdr:to>
      <xdr:col>6</xdr:col>
      <xdr:colOff>9526</xdr:colOff>
      <xdr:row>37</xdr:row>
      <xdr:rowOff>9525</xdr:rowOff>
    </xdr:to>
    <xdr:sp macro="" textlink="">
      <xdr:nvSpPr>
        <xdr:cNvPr id="6" name="右中かっこ 5">
          <a:extLst>
            <a:ext uri="{FF2B5EF4-FFF2-40B4-BE49-F238E27FC236}">
              <a16:creationId xmlns:a16="http://schemas.microsoft.com/office/drawing/2014/main" id="{8F5542DF-4D93-4737-A71B-6DC13C7DF749}"/>
            </a:ext>
          </a:extLst>
        </xdr:cNvPr>
        <xdr:cNvSpPr/>
      </xdr:nvSpPr>
      <xdr:spPr>
        <a:xfrm>
          <a:off x="4286251" y="6153149"/>
          <a:ext cx="247650" cy="1181101"/>
        </a:xfrm>
        <a:prstGeom prst="rightBrace">
          <a:avLst>
            <a:gd name="adj1" fmla="val 2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16</xdr:row>
      <xdr:rowOff>123825</xdr:rowOff>
    </xdr:from>
    <xdr:to>
      <xdr:col>14</xdr:col>
      <xdr:colOff>209550</xdr:colOff>
      <xdr:row>19</xdr:row>
      <xdr:rowOff>9525</xdr:rowOff>
    </xdr:to>
    <xdr:sp macro="" textlink="">
      <xdr:nvSpPr>
        <xdr:cNvPr id="7" name="吹き出し: 四角形 6">
          <a:extLst>
            <a:ext uri="{FF2B5EF4-FFF2-40B4-BE49-F238E27FC236}">
              <a16:creationId xmlns:a16="http://schemas.microsoft.com/office/drawing/2014/main" id="{F2DC54E4-99FE-42D5-AF77-EFEAC50BB09C}"/>
            </a:ext>
          </a:extLst>
        </xdr:cNvPr>
        <xdr:cNvSpPr/>
      </xdr:nvSpPr>
      <xdr:spPr>
        <a:xfrm>
          <a:off x="7696200" y="363855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38100</xdr:colOff>
      <xdr:row>14</xdr:row>
      <xdr:rowOff>9525</xdr:rowOff>
    </xdr:from>
    <xdr:to>
      <xdr:col>14</xdr:col>
      <xdr:colOff>209550</xdr:colOff>
      <xdr:row>15</xdr:row>
      <xdr:rowOff>38100</xdr:rowOff>
    </xdr:to>
    <xdr:sp macro="" textlink="">
      <xdr:nvSpPr>
        <xdr:cNvPr id="8" name="吹き出し: 四角形 7">
          <a:extLst>
            <a:ext uri="{FF2B5EF4-FFF2-40B4-BE49-F238E27FC236}">
              <a16:creationId xmlns:a16="http://schemas.microsoft.com/office/drawing/2014/main" id="{3B96A4AC-968E-4CF1-91B0-3BD668061611}"/>
            </a:ext>
          </a:extLst>
        </xdr:cNvPr>
        <xdr:cNvSpPr/>
      </xdr:nvSpPr>
      <xdr:spPr>
        <a:xfrm>
          <a:off x="7696200" y="3095625"/>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twoCellAnchor>
    <xdr:from>
      <xdr:col>11</xdr:col>
      <xdr:colOff>47625</xdr:colOff>
      <xdr:row>22</xdr:row>
      <xdr:rowOff>9525</xdr:rowOff>
    </xdr:from>
    <xdr:to>
      <xdr:col>14</xdr:col>
      <xdr:colOff>219075</xdr:colOff>
      <xdr:row>23</xdr:row>
      <xdr:rowOff>180975</xdr:rowOff>
    </xdr:to>
    <xdr:sp macro="" textlink="">
      <xdr:nvSpPr>
        <xdr:cNvPr id="9" name="吹き出し: 四角形 8">
          <a:extLst>
            <a:ext uri="{FF2B5EF4-FFF2-40B4-BE49-F238E27FC236}">
              <a16:creationId xmlns:a16="http://schemas.microsoft.com/office/drawing/2014/main" id="{AD2AF45D-EABE-4CEE-8E5F-20F23E5D5850}"/>
            </a:ext>
          </a:extLst>
        </xdr:cNvPr>
        <xdr:cNvSpPr/>
      </xdr:nvSpPr>
      <xdr:spPr>
        <a:xfrm>
          <a:off x="7705725" y="4572000"/>
          <a:ext cx="2390775" cy="361950"/>
        </a:xfrm>
        <a:prstGeom prst="wedgeRectCallout">
          <a:avLst>
            <a:gd name="adj1" fmla="val -68560"/>
            <a:gd name="adj2" fmla="val 40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各部基準シートに入力で反映表示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d&#30476;&#20013;&#25991;&#36899;\Users\ta0731\AppData\Local\Temp\Temp1_2013_waza_056.zip\2013_waza_0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0731/AppData/Local/Temp/Temp1_2013_waza_056.zip/2013_waza_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商品一覧"/>
    </sheetNames>
    <sheetDataSet>
      <sheetData sheetId="0"/>
      <sheetData sheetId="1">
        <row r="2">
          <cell r="A2" t="str">
            <v>レギュラーコーヒー</v>
          </cell>
        </row>
        <row r="3">
          <cell r="A3" t="str">
            <v>レギュラーコーヒー</v>
          </cell>
        </row>
        <row r="4">
          <cell r="A4" t="str">
            <v>レギュラーコーヒー</v>
          </cell>
        </row>
        <row r="5">
          <cell r="A5" t="str">
            <v>レギュラーコーヒー</v>
          </cell>
        </row>
        <row r="6">
          <cell r="A6" t="str">
            <v>レギュラーコーヒー</v>
          </cell>
        </row>
        <row r="7">
          <cell r="A7" t="str">
            <v>レギュラーコーヒー</v>
          </cell>
        </row>
        <row r="8">
          <cell r="A8" t="str">
            <v>ドリップ オン</v>
          </cell>
        </row>
        <row r="9">
          <cell r="A9" t="str">
            <v>ドリップ オン</v>
          </cell>
        </row>
        <row r="10">
          <cell r="A10" t="str">
            <v>ドリップ オン</v>
          </cell>
        </row>
        <row r="11">
          <cell r="A11" t="str">
            <v>ドリップ オン</v>
          </cell>
        </row>
        <row r="12">
          <cell r="A12" t="str">
            <v>ドリップ オン</v>
          </cell>
        </row>
        <row r="13">
          <cell r="A13" t="str">
            <v>インスタント</v>
          </cell>
        </row>
        <row r="14">
          <cell r="A14" t="str">
            <v>インスタント</v>
          </cell>
        </row>
        <row r="15">
          <cell r="A15" t="str">
            <v>インスタント</v>
          </cell>
        </row>
        <row r="16">
          <cell r="A16" t="str">
            <v>インスタント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商品一覧"/>
    </sheetNames>
    <sheetDataSet>
      <sheetData sheetId="0"/>
      <sheetData sheetId="1">
        <row r="2">
          <cell r="A2" t="str">
            <v>レギュラーコーヒー</v>
          </cell>
        </row>
        <row r="3">
          <cell r="A3" t="str">
            <v>レギュラーコーヒー</v>
          </cell>
        </row>
        <row r="4">
          <cell r="A4" t="str">
            <v>レギュラーコーヒー</v>
          </cell>
        </row>
        <row r="5">
          <cell r="A5" t="str">
            <v>レギュラーコーヒー</v>
          </cell>
        </row>
        <row r="6">
          <cell r="A6" t="str">
            <v>レギュラーコーヒー</v>
          </cell>
        </row>
        <row r="7">
          <cell r="A7" t="str">
            <v>レギュラーコーヒー</v>
          </cell>
        </row>
        <row r="8">
          <cell r="A8" t="str">
            <v>ドリップ オン</v>
          </cell>
        </row>
        <row r="9">
          <cell r="A9" t="str">
            <v>ドリップ オン</v>
          </cell>
        </row>
        <row r="10">
          <cell r="A10" t="str">
            <v>ドリップ オン</v>
          </cell>
        </row>
        <row r="11">
          <cell r="A11" t="str">
            <v>ドリップ オン</v>
          </cell>
        </row>
        <row r="12">
          <cell r="A12" t="str">
            <v>ドリップ オン</v>
          </cell>
        </row>
        <row r="13">
          <cell r="A13" t="str">
            <v>インスタント</v>
          </cell>
        </row>
        <row r="14">
          <cell r="A14" t="str">
            <v>インスタント</v>
          </cell>
        </row>
        <row r="15">
          <cell r="A15" t="str">
            <v>インスタント</v>
          </cell>
        </row>
        <row r="16">
          <cell r="A16" t="str">
            <v>インスタント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chubun@chorus.ocn.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o-chubun@chorus.ocn.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o-chubun@chorus.ocn.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o-chubun@chorus.ocn.ne.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o-chubun@chorus.ocn.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o-chubun@chorus.ocn.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o-chubun@chorus.ocn.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o-chubun@chorus.ocn.ne.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o-chubun@chorus.ocn.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o-chubun@chorus.ocn.ne.jp"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o-chubun@chorus.ocn.ne.j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o-chubun@chorus.ocn.ne.j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o-chubun@chorus.ocn.ne.jp"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mailto:o-chubun@chorus.ocn.ne.jp"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mailto:o-chubun@chorus.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4F7A-294D-4013-9D5F-2966AB41334F}">
  <sheetPr>
    <pageSetUpPr fitToPage="1"/>
  </sheetPr>
  <dimension ref="A1:N51"/>
  <sheetViews>
    <sheetView view="pageBreakPreview" zoomScaleNormal="100" zoomScaleSheetLayoutView="100" workbookViewId="0">
      <selection activeCell="A2" sqref="A2:J2"/>
    </sheetView>
  </sheetViews>
  <sheetFormatPr defaultColWidth="8.875" defaultRowHeight="15" x14ac:dyDescent="0.4"/>
  <cols>
    <col min="1" max="1" width="2.5" style="1" customWidth="1"/>
    <col min="2" max="2" width="4.875" style="1" bestFit="1" customWidth="1"/>
    <col min="3" max="8" width="8.875" style="1"/>
    <col min="9" max="9" width="11.5" style="1" customWidth="1"/>
    <col min="10" max="10" width="16.5" style="1" customWidth="1"/>
    <col min="11" max="11" width="16.25" style="1" customWidth="1"/>
    <col min="12" max="16384" width="8.875" style="1"/>
  </cols>
  <sheetData>
    <row r="1" spans="1:14" ht="15" customHeight="1" x14ac:dyDescent="0.4">
      <c r="C1" s="112"/>
      <c r="D1" s="112"/>
      <c r="E1" s="112"/>
      <c r="F1" s="112"/>
      <c r="G1" s="112"/>
      <c r="H1" s="112"/>
      <c r="I1" s="112"/>
      <c r="J1" s="112"/>
    </row>
    <row r="2" spans="1:14" ht="32.25" customHeight="1" x14ac:dyDescent="0.4">
      <c r="A2" s="113" t="s">
        <v>165</v>
      </c>
      <c r="B2" s="113"/>
      <c r="C2" s="113"/>
      <c r="D2" s="113"/>
      <c r="E2" s="113"/>
      <c r="F2" s="113"/>
      <c r="G2" s="113"/>
      <c r="H2" s="113"/>
      <c r="I2" s="113"/>
      <c r="J2" s="113"/>
    </row>
    <row r="3" spans="1:14" ht="15" customHeight="1" x14ac:dyDescent="0.4"/>
    <row r="4" spans="1:14" ht="21" customHeight="1" x14ac:dyDescent="0.4">
      <c r="B4" s="31" t="s">
        <v>25</v>
      </c>
      <c r="C4" s="102" t="s">
        <v>26</v>
      </c>
      <c r="D4" s="102"/>
      <c r="E4" s="102"/>
      <c r="F4" s="102"/>
      <c r="G4" s="102"/>
      <c r="H4" s="102"/>
      <c r="I4" s="102"/>
      <c r="J4" s="102"/>
      <c r="K4" s="102"/>
    </row>
    <row r="5" spans="1:14" ht="21" customHeight="1" x14ac:dyDescent="0.4">
      <c r="B5" s="31"/>
      <c r="C5" s="101" t="s">
        <v>27</v>
      </c>
      <c r="D5" s="101"/>
      <c r="E5" s="101"/>
      <c r="F5" s="101"/>
      <c r="G5" s="101"/>
      <c r="H5" s="101"/>
      <c r="I5" s="101"/>
      <c r="J5" s="101"/>
      <c r="K5" s="101"/>
    </row>
    <row r="6" spans="1:14" ht="21" customHeight="1" x14ac:dyDescent="0.4">
      <c r="B6" s="31"/>
      <c r="C6" s="101" t="s">
        <v>28</v>
      </c>
      <c r="D6" s="101"/>
      <c r="E6" s="101"/>
      <c r="F6" s="101"/>
      <c r="G6" s="101"/>
      <c r="H6" s="101"/>
      <c r="I6" s="101"/>
      <c r="J6" s="101"/>
      <c r="K6" s="101"/>
    </row>
    <row r="7" spans="1:14" ht="21" customHeight="1" x14ac:dyDescent="0.4">
      <c r="B7" s="31"/>
      <c r="C7" s="101" t="s">
        <v>29</v>
      </c>
      <c r="D7" s="101"/>
      <c r="E7" s="101"/>
      <c r="F7" s="101"/>
      <c r="G7" s="101"/>
      <c r="H7" s="101"/>
      <c r="I7" s="101"/>
      <c r="J7" s="101"/>
      <c r="K7" s="101"/>
    </row>
    <row r="8" spans="1:14" ht="15" customHeight="1" x14ac:dyDescent="0.4">
      <c r="B8" s="31"/>
      <c r="C8" s="101"/>
      <c r="D8" s="101"/>
      <c r="E8" s="101"/>
      <c r="F8" s="101"/>
      <c r="G8" s="101"/>
      <c r="H8" s="101"/>
      <c r="I8" s="101"/>
      <c r="J8" s="101"/>
      <c r="K8" s="101"/>
    </row>
    <row r="9" spans="1:14" ht="21" customHeight="1" x14ac:dyDescent="0.4">
      <c r="B9" s="31" t="s">
        <v>30</v>
      </c>
      <c r="C9" s="102" t="s">
        <v>31</v>
      </c>
      <c r="D9" s="102"/>
      <c r="E9" s="102"/>
      <c r="F9" s="102"/>
      <c r="G9" s="102"/>
      <c r="H9" s="102"/>
      <c r="I9" s="102"/>
      <c r="J9" s="102"/>
      <c r="K9" s="102"/>
    </row>
    <row r="10" spans="1:14" ht="15" customHeight="1" x14ac:dyDescent="0.4">
      <c r="B10" s="31"/>
      <c r="C10" s="101"/>
      <c r="D10" s="101"/>
      <c r="E10" s="101"/>
      <c r="F10" s="101"/>
      <c r="G10" s="101"/>
      <c r="H10" s="101"/>
      <c r="I10" s="101"/>
      <c r="J10" s="101"/>
      <c r="K10" s="101"/>
    </row>
    <row r="11" spans="1:14" ht="21" customHeight="1" x14ac:dyDescent="0.4">
      <c r="B11" s="31" t="s">
        <v>32</v>
      </c>
      <c r="C11" s="102" t="s">
        <v>33</v>
      </c>
      <c r="D11" s="102"/>
      <c r="E11" s="102"/>
      <c r="F11" s="102"/>
      <c r="G11" s="102"/>
      <c r="H11" s="102"/>
      <c r="I11" s="102"/>
      <c r="J11" s="102"/>
      <c r="K11" s="102"/>
    </row>
    <row r="12" spans="1:14" ht="26.25" customHeight="1" x14ac:dyDescent="0.4">
      <c r="B12" s="31"/>
      <c r="C12" s="103" t="s">
        <v>34</v>
      </c>
      <c r="D12" s="104"/>
      <c r="E12" s="104"/>
      <c r="F12" s="104"/>
      <c r="G12" s="104"/>
      <c r="H12" s="104"/>
      <c r="I12" s="104"/>
      <c r="J12" s="104"/>
      <c r="K12" s="104"/>
    </row>
    <row r="13" spans="1:14" ht="37.5" customHeight="1" x14ac:dyDescent="0.4">
      <c r="B13" s="31"/>
      <c r="C13" s="103" t="s">
        <v>35</v>
      </c>
      <c r="D13" s="104"/>
      <c r="E13" s="104"/>
      <c r="F13" s="104"/>
      <c r="G13" s="104"/>
      <c r="H13" s="104"/>
      <c r="I13" s="104"/>
      <c r="J13" s="104"/>
      <c r="K13" s="104"/>
    </row>
    <row r="14" spans="1:14" ht="37.5" customHeight="1" x14ac:dyDescent="0.4">
      <c r="B14" s="31"/>
      <c r="C14" s="105" t="s">
        <v>167</v>
      </c>
      <c r="D14" s="106"/>
      <c r="E14" s="106"/>
      <c r="F14" s="106"/>
      <c r="G14" s="106"/>
      <c r="H14" s="106"/>
      <c r="I14" s="106"/>
      <c r="J14" s="106"/>
      <c r="K14" s="106"/>
      <c r="N14" s="8"/>
    </row>
    <row r="15" spans="1:14" ht="37.5" customHeight="1" x14ac:dyDescent="0.4">
      <c r="B15" s="31"/>
      <c r="C15" s="107" t="s">
        <v>36</v>
      </c>
      <c r="D15" s="101"/>
      <c r="E15" s="101"/>
      <c r="F15" s="101"/>
      <c r="G15" s="101"/>
      <c r="H15" s="101"/>
      <c r="I15" s="101"/>
      <c r="J15" s="101"/>
      <c r="K15" s="101"/>
    </row>
    <row r="16" spans="1:14" ht="26.25" customHeight="1" x14ac:dyDescent="0.4">
      <c r="B16" s="31"/>
      <c r="C16" s="104" t="s">
        <v>37</v>
      </c>
      <c r="D16" s="104"/>
      <c r="E16" s="104"/>
      <c r="F16" s="104"/>
      <c r="G16" s="104"/>
      <c r="H16" s="104"/>
      <c r="I16" s="104"/>
      <c r="J16" s="104"/>
      <c r="K16" s="104"/>
    </row>
    <row r="17" spans="2:11" ht="15" customHeight="1" x14ac:dyDescent="0.4">
      <c r="B17" s="31"/>
      <c r="C17" s="32"/>
      <c r="D17" s="32"/>
      <c r="E17" s="32"/>
      <c r="F17" s="32"/>
      <c r="G17" s="32"/>
      <c r="H17" s="32"/>
      <c r="I17" s="32"/>
      <c r="J17" s="32"/>
      <c r="K17" s="32"/>
    </row>
    <row r="18" spans="2:11" ht="42" customHeight="1" x14ac:dyDescent="0.4">
      <c r="B18" s="31"/>
      <c r="C18" s="108" t="s">
        <v>168</v>
      </c>
      <c r="D18" s="109"/>
      <c r="E18" s="109"/>
      <c r="F18" s="109"/>
      <c r="G18" s="109"/>
      <c r="H18" s="109"/>
      <c r="I18" s="109"/>
      <c r="J18" s="109"/>
      <c r="K18" s="109"/>
    </row>
    <row r="19" spans="2:11" ht="34.5" x14ac:dyDescent="0.4">
      <c r="B19" s="31"/>
      <c r="C19" s="110" t="s">
        <v>23</v>
      </c>
      <c r="D19" s="111"/>
      <c r="E19" s="111"/>
      <c r="F19" s="111"/>
      <c r="G19" s="111"/>
      <c r="H19" s="111"/>
      <c r="I19" s="111"/>
      <c r="J19" s="111"/>
      <c r="K19" s="111"/>
    </row>
    <row r="20" spans="2:11" ht="15" customHeight="1" x14ac:dyDescent="0.4">
      <c r="B20" s="31"/>
      <c r="C20" s="30"/>
      <c r="D20" s="30"/>
      <c r="E20" s="30"/>
      <c r="F20" s="30"/>
      <c r="G20" s="30"/>
      <c r="H20" s="30"/>
      <c r="I20" s="30"/>
      <c r="J20" s="30"/>
      <c r="K20" s="30"/>
    </row>
    <row r="21" spans="2:11" ht="18.75" customHeight="1" x14ac:dyDescent="0.4">
      <c r="B21" s="31" t="s">
        <v>38</v>
      </c>
      <c r="C21" s="102" t="s">
        <v>39</v>
      </c>
      <c r="D21" s="102"/>
      <c r="E21" s="102"/>
      <c r="F21" s="102"/>
      <c r="G21" s="102"/>
      <c r="H21" s="102"/>
      <c r="I21" s="102"/>
      <c r="J21" s="102"/>
      <c r="K21" s="102"/>
    </row>
    <row r="22" spans="2:11" ht="26.25" customHeight="1" x14ac:dyDescent="0.4">
      <c r="B22" s="31"/>
      <c r="C22" s="101" t="s">
        <v>40</v>
      </c>
      <c r="D22" s="101"/>
      <c r="E22" s="101"/>
      <c r="F22" s="101"/>
      <c r="G22" s="101"/>
      <c r="H22" s="101"/>
      <c r="I22" s="101"/>
      <c r="J22" s="101"/>
      <c r="K22" s="101"/>
    </row>
    <row r="23" spans="2:11" ht="26.25" customHeight="1" x14ac:dyDescent="0.4">
      <c r="B23" s="31"/>
      <c r="C23" s="101" t="s">
        <v>41</v>
      </c>
      <c r="D23" s="101"/>
      <c r="E23" s="101"/>
      <c r="F23" s="101"/>
      <c r="G23" s="101"/>
      <c r="H23" s="101"/>
      <c r="I23" s="101"/>
      <c r="J23" s="101"/>
      <c r="K23" s="101"/>
    </row>
    <row r="24" spans="2:11" ht="26.25" customHeight="1" x14ac:dyDescent="0.4">
      <c r="B24" s="31"/>
      <c r="C24" s="101" t="s">
        <v>42</v>
      </c>
      <c r="D24" s="101"/>
      <c r="E24" s="101"/>
      <c r="F24" s="101"/>
      <c r="G24" s="101"/>
      <c r="H24" s="101"/>
      <c r="I24" s="101"/>
      <c r="J24" s="101"/>
      <c r="K24" s="101"/>
    </row>
    <row r="25" spans="2:11" ht="26.25" customHeight="1" x14ac:dyDescent="0.4">
      <c r="B25" s="31"/>
      <c r="C25" s="101" t="s">
        <v>43</v>
      </c>
      <c r="D25" s="101"/>
      <c r="E25" s="101"/>
      <c r="F25" s="101"/>
      <c r="G25" s="101"/>
      <c r="H25" s="101"/>
      <c r="I25" s="101"/>
      <c r="J25" s="101"/>
      <c r="K25" s="101"/>
    </row>
    <row r="26" spans="2:11" ht="26.25" customHeight="1" x14ac:dyDescent="0.4">
      <c r="B26" s="31"/>
      <c r="C26" s="101" t="s">
        <v>169</v>
      </c>
      <c r="D26" s="101"/>
      <c r="E26" s="101"/>
      <c r="F26" s="101"/>
      <c r="G26" s="101"/>
      <c r="H26" s="101"/>
      <c r="I26" s="101"/>
      <c r="J26" s="101"/>
      <c r="K26" s="101"/>
    </row>
    <row r="27" spans="2:11" ht="26.25" customHeight="1" x14ac:dyDescent="0.4">
      <c r="B27" s="31"/>
      <c r="C27" s="101" t="s">
        <v>44</v>
      </c>
      <c r="D27" s="101"/>
      <c r="E27" s="101"/>
      <c r="F27" s="101"/>
      <c r="G27" s="101"/>
      <c r="H27" s="101"/>
      <c r="I27" s="101"/>
      <c r="J27" s="101"/>
      <c r="K27" s="101"/>
    </row>
    <row r="28" spans="2:11" ht="15" customHeight="1" x14ac:dyDescent="0.4">
      <c r="B28" s="31"/>
      <c r="C28" s="27"/>
      <c r="D28" s="27"/>
      <c r="E28" s="27"/>
      <c r="F28" s="27"/>
      <c r="G28" s="27"/>
      <c r="H28" s="27"/>
      <c r="I28" s="27"/>
      <c r="J28" s="27"/>
      <c r="K28" s="27"/>
    </row>
    <row r="29" spans="2:11" ht="18.75" customHeight="1" x14ac:dyDescent="0.4">
      <c r="B29" s="31" t="s">
        <v>45</v>
      </c>
      <c r="C29" s="102" t="s">
        <v>46</v>
      </c>
      <c r="D29" s="102"/>
      <c r="E29" s="102"/>
      <c r="F29" s="102"/>
      <c r="G29" s="102"/>
      <c r="H29" s="102"/>
      <c r="I29" s="102"/>
      <c r="J29" s="102"/>
      <c r="K29" s="102"/>
    </row>
    <row r="30" spans="2:11" ht="27" customHeight="1" x14ac:dyDescent="0.4">
      <c r="B30" s="31"/>
      <c r="C30" s="101" t="s">
        <v>170</v>
      </c>
      <c r="D30" s="101"/>
      <c r="E30" s="101"/>
      <c r="F30" s="101"/>
      <c r="G30" s="101"/>
      <c r="H30" s="101"/>
      <c r="I30" s="101"/>
      <c r="J30" s="101"/>
      <c r="K30" s="101"/>
    </row>
    <row r="31" spans="2:11" ht="26.25" customHeight="1" x14ac:dyDescent="0.4">
      <c r="B31" s="31"/>
      <c r="C31" s="101"/>
      <c r="D31" s="101"/>
      <c r="E31" s="101"/>
      <c r="F31" s="101"/>
      <c r="G31" s="101"/>
      <c r="H31" s="101"/>
      <c r="I31" s="101"/>
      <c r="J31" s="101"/>
      <c r="K31" s="101"/>
    </row>
    <row r="32" spans="2:11" ht="15" customHeight="1" x14ac:dyDescent="0.4">
      <c r="B32" s="31"/>
      <c r="C32" s="101"/>
      <c r="D32" s="101"/>
      <c r="E32" s="101"/>
      <c r="F32" s="101"/>
      <c r="G32" s="101"/>
      <c r="H32" s="101"/>
      <c r="I32" s="101"/>
      <c r="J32" s="101"/>
      <c r="K32" s="101"/>
    </row>
    <row r="33" spans="2:11" ht="26.25" customHeight="1" x14ac:dyDescent="0.4">
      <c r="B33" s="31" t="s">
        <v>47</v>
      </c>
      <c r="C33" s="102" t="s">
        <v>48</v>
      </c>
      <c r="D33" s="102"/>
      <c r="E33" s="102"/>
      <c r="F33" s="102"/>
      <c r="G33" s="102"/>
      <c r="H33" s="102"/>
      <c r="I33" s="102"/>
      <c r="J33" s="102"/>
      <c r="K33" s="102"/>
    </row>
    <row r="34" spans="2:11" ht="19.5" customHeight="1" x14ac:dyDescent="0.4">
      <c r="B34" s="31"/>
      <c r="C34" s="100" t="s">
        <v>49</v>
      </c>
      <c r="D34" s="100"/>
      <c r="E34" s="100" t="s">
        <v>50</v>
      </c>
      <c r="F34" s="100"/>
      <c r="G34" s="100"/>
      <c r="H34" s="100"/>
      <c r="I34" s="100" t="s">
        <v>51</v>
      </c>
      <c r="J34" s="100"/>
      <c r="K34" s="100"/>
    </row>
    <row r="35" spans="2:11" ht="22.5" customHeight="1" x14ac:dyDescent="0.4">
      <c r="B35" s="31"/>
      <c r="C35" s="94" t="s">
        <v>171</v>
      </c>
      <c r="D35" s="94"/>
      <c r="E35" s="95" t="s">
        <v>52</v>
      </c>
      <c r="F35" s="95"/>
      <c r="G35" s="95"/>
      <c r="H35" s="95"/>
      <c r="I35" s="95" t="s">
        <v>53</v>
      </c>
      <c r="J35" s="95"/>
      <c r="K35" s="95"/>
    </row>
    <row r="36" spans="2:11" ht="22.5" customHeight="1" x14ac:dyDescent="0.4">
      <c r="B36" s="31"/>
      <c r="C36" s="94" t="s">
        <v>172</v>
      </c>
      <c r="D36" s="94"/>
      <c r="E36" s="95" t="s">
        <v>54</v>
      </c>
      <c r="F36" s="95"/>
      <c r="G36" s="95"/>
      <c r="H36" s="95"/>
      <c r="I36" s="95" t="s">
        <v>55</v>
      </c>
      <c r="J36" s="95"/>
      <c r="K36" s="95"/>
    </row>
    <row r="37" spans="2:11" ht="22.5" customHeight="1" x14ac:dyDescent="0.4">
      <c r="B37" s="31"/>
      <c r="C37" s="94" t="s">
        <v>173</v>
      </c>
      <c r="D37" s="94"/>
      <c r="E37" s="95" t="s">
        <v>56</v>
      </c>
      <c r="F37" s="95"/>
      <c r="G37" s="95"/>
      <c r="H37" s="95"/>
      <c r="I37" s="95" t="s">
        <v>57</v>
      </c>
      <c r="J37" s="95"/>
      <c r="K37" s="95"/>
    </row>
    <row r="38" spans="2:11" ht="22.5" customHeight="1" x14ac:dyDescent="0.4">
      <c r="B38" s="31"/>
      <c r="C38" s="94" t="s">
        <v>174</v>
      </c>
      <c r="D38" s="94"/>
      <c r="E38" s="95" t="s">
        <v>175</v>
      </c>
      <c r="F38" s="95"/>
      <c r="G38" s="95"/>
      <c r="H38" s="95"/>
      <c r="I38" s="95" t="s">
        <v>176</v>
      </c>
      <c r="J38" s="95"/>
      <c r="K38" s="95"/>
    </row>
    <row r="39" spans="2:11" ht="22.5" customHeight="1" x14ac:dyDescent="0.4">
      <c r="B39" s="31"/>
      <c r="C39" s="94" t="s">
        <v>177</v>
      </c>
      <c r="D39" s="94"/>
      <c r="E39" s="95" t="s">
        <v>178</v>
      </c>
      <c r="F39" s="95"/>
      <c r="G39" s="95"/>
      <c r="H39" s="95"/>
      <c r="I39" s="95"/>
      <c r="J39" s="95"/>
      <c r="K39" s="95"/>
    </row>
    <row r="40" spans="2:11" ht="22.5" customHeight="1" x14ac:dyDescent="0.4">
      <c r="B40" s="31"/>
      <c r="C40" s="96" t="s">
        <v>179</v>
      </c>
      <c r="D40" s="97"/>
      <c r="E40" s="98" t="s">
        <v>180</v>
      </c>
      <c r="F40" s="98"/>
      <c r="G40" s="98"/>
      <c r="H40" s="98"/>
      <c r="I40" s="98"/>
      <c r="J40" s="98"/>
      <c r="K40" s="99"/>
    </row>
    <row r="41" spans="2:11" ht="15" customHeight="1" x14ac:dyDescent="0.4">
      <c r="B41" s="33"/>
      <c r="C41" s="30"/>
      <c r="D41" s="30"/>
      <c r="E41" s="30"/>
      <c r="F41" s="30"/>
      <c r="G41" s="30"/>
      <c r="H41" s="30"/>
      <c r="I41" s="30"/>
      <c r="J41" s="30"/>
      <c r="K41" s="30"/>
    </row>
    <row r="42" spans="2:11" ht="18.75" customHeight="1" x14ac:dyDescent="0.4"/>
    <row r="43" spans="2:11" ht="18" customHeight="1" x14ac:dyDescent="0.4"/>
    <row r="44" spans="2:11" ht="18" customHeight="1" x14ac:dyDescent="0.4"/>
    <row r="45" spans="2:11" ht="18" customHeight="1" x14ac:dyDescent="0.4"/>
    <row r="46" spans="2:11" ht="18" customHeight="1" x14ac:dyDescent="0.4"/>
    <row r="47" spans="2:11" ht="18" customHeight="1" x14ac:dyDescent="0.4"/>
    <row r="48" spans="2:11" ht="18" customHeight="1" x14ac:dyDescent="0.4"/>
    <row r="49" ht="18" customHeight="1" x14ac:dyDescent="0.4"/>
    <row r="50" ht="18" customHeight="1" x14ac:dyDescent="0.4"/>
    <row r="51" ht="18" customHeight="1" x14ac:dyDescent="0.4"/>
  </sheetData>
  <mergeCells count="48">
    <mergeCell ref="C7:K7"/>
    <mergeCell ref="C1:J1"/>
    <mergeCell ref="A2:J2"/>
    <mergeCell ref="C4:K4"/>
    <mergeCell ref="C5:K5"/>
    <mergeCell ref="C6:K6"/>
    <mergeCell ref="C21:K21"/>
    <mergeCell ref="C8:K8"/>
    <mergeCell ref="C9:K9"/>
    <mergeCell ref="C10:K10"/>
    <mergeCell ref="C11:K11"/>
    <mergeCell ref="C12:K12"/>
    <mergeCell ref="C13:K13"/>
    <mergeCell ref="C14:K14"/>
    <mergeCell ref="C15:K15"/>
    <mergeCell ref="C16:K16"/>
    <mergeCell ref="C18:K18"/>
    <mergeCell ref="C19:K19"/>
    <mergeCell ref="C34:D34"/>
    <mergeCell ref="E34:H34"/>
    <mergeCell ref="I34:K34"/>
    <mergeCell ref="C22:K22"/>
    <mergeCell ref="C23:K23"/>
    <mergeCell ref="C24:K24"/>
    <mergeCell ref="C25:K25"/>
    <mergeCell ref="C26:K26"/>
    <mergeCell ref="C27:K27"/>
    <mergeCell ref="C29:K29"/>
    <mergeCell ref="C30:K30"/>
    <mergeCell ref="C31:K31"/>
    <mergeCell ref="C32:K32"/>
    <mergeCell ref="C33:K33"/>
    <mergeCell ref="C35:D35"/>
    <mergeCell ref="E35:H35"/>
    <mergeCell ref="I35:K35"/>
    <mergeCell ref="C36:D36"/>
    <mergeCell ref="E36:H36"/>
    <mergeCell ref="I36:K36"/>
    <mergeCell ref="C39:D39"/>
    <mergeCell ref="E39:K39"/>
    <mergeCell ref="C40:D40"/>
    <mergeCell ref="E40:K40"/>
    <mergeCell ref="C37:D37"/>
    <mergeCell ref="E37:H37"/>
    <mergeCell ref="I37:K37"/>
    <mergeCell ref="C38:D38"/>
    <mergeCell ref="E38:H38"/>
    <mergeCell ref="I38:K38"/>
  </mergeCells>
  <phoneticPr fontId="1"/>
  <hyperlinks>
    <hyperlink ref="C19" r:id="rId1" xr:uid="{AFBAE50A-5423-4E1B-ADCE-9BB54AB088DC}"/>
  </hyperlinks>
  <pageMargins left="0.7" right="0.7" top="0.75" bottom="0.75" header="0.3" footer="0.3"/>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DD02-D549-46DA-8846-C9AA482716FC}">
  <sheetPr>
    <pageSetUpPr fitToPage="1"/>
  </sheetPr>
  <dimension ref="A1"/>
  <sheetViews>
    <sheetView view="pageBreakPreview" zoomScaleNormal="100" zoomScaleSheetLayoutView="100" workbookViewId="0"/>
  </sheetViews>
  <sheetFormatPr defaultRowHeight="18.75" x14ac:dyDescent="0.4"/>
  <sheetData/>
  <phoneticPr fontId="1"/>
  <printOptions horizontalCentered="1"/>
  <pageMargins left="0.23622047244094491" right="0.23622047244094491" top="0.74803149606299213" bottom="0.74803149606299213" header="0.31496062992125984" footer="0.31496062992125984"/>
  <pageSetup paperSize="9" scale="77" orientation="portrait" r:id="rId1"/>
  <rowBreaks count="1" manualBreakCount="1">
    <brk id="5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48E-3033-490B-8567-56DF8016D03A}">
  <sheetPr>
    <pageSetUpPr fitToPage="1"/>
  </sheetPr>
  <dimension ref="A1"/>
  <sheetViews>
    <sheetView view="pageBreakPreview" zoomScaleNormal="55" zoomScaleSheetLayoutView="100" workbookViewId="0"/>
  </sheetViews>
  <sheetFormatPr defaultRowHeight="18.75" x14ac:dyDescent="0.4"/>
  <sheetData/>
  <phoneticPr fontId="1"/>
  <printOptions horizontalCentered="1"/>
  <pageMargins left="0.23622047244094491" right="0.23622047244094491" top="0.74803149606299213" bottom="0.74803149606299213" header="0.31496062992125984" footer="0.31496062992125984"/>
  <pageSetup paperSize="9" scale="77" orientation="portrait" r:id="rId1"/>
  <rowBreaks count="1" manualBreakCount="1">
    <brk id="5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C677-A99C-4B35-A031-AE4A61EB380A}">
  <dimension ref="A1:R38"/>
  <sheetViews>
    <sheetView tabSelected="1" view="pageBreakPreview" topLeftCell="A10" zoomScaleNormal="100" zoomScaleSheetLayoutView="100" workbookViewId="0">
      <selection activeCell="S6" sqref="S6"/>
    </sheetView>
  </sheetViews>
  <sheetFormatPr defaultColWidth="8.875" defaultRowHeight="15" x14ac:dyDescent="0.4"/>
  <cols>
    <col min="1" max="1" width="4.625" style="1" customWidth="1"/>
    <col min="2" max="2" width="12.75" style="1" customWidth="1"/>
    <col min="3" max="10" width="8.75" style="1" customWidth="1"/>
    <col min="11" max="11" width="21.375" style="1" bestFit="1" customWidth="1"/>
    <col min="12" max="12" width="7.875" style="1" customWidth="1"/>
    <col min="13" max="18" width="4.625" style="1" customWidth="1"/>
    <col min="19" max="16384" width="8.875" style="1"/>
  </cols>
  <sheetData>
    <row r="1" spans="1:18" ht="19.5" customHeight="1" x14ac:dyDescent="0.4">
      <c r="D1" s="8" t="s">
        <v>0</v>
      </c>
      <c r="E1" s="34">
        <v>30</v>
      </c>
      <c r="F1" s="1" t="s">
        <v>58</v>
      </c>
    </row>
    <row r="2" spans="1:18" ht="19.5" customHeight="1" x14ac:dyDescent="0.4"/>
    <row r="3" spans="1:18" ht="19.5" customHeight="1" x14ac:dyDescent="0.4">
      <c r="D3" s="132" t="s">
        <v>181</v>
      </c>
      <c r="E3" s="132"/>
      <c r="F3" s="132"/>
      <c r="G3" s="132"/>
      <c r="H3" s="132"/>
      <c r="I3" s="132"/>
      <c r="J3" s="132"/>
    </row>
    <row r="4" spans="1:18" ht="19.5" customHeight="1" x14ac:dyDescent="0.4">
      <c r="D4" s="133" t="s">
        <v>59</v>
      </c>
      <c r="E4" s="133"/>
      <c r="F4" s="133"/>
      <c r="G4" s="133"/>
      <c r="H4" s="133"/>
      <c r="I4" s="133"/>
      <c r="J4" s="133"/>
    </row>
    <row r="5" spans="1:18" ht="19.5" customHeight="1" x14ac:dyDescent="0.4"/>
    <row r="6" spans="1:18" ht="19.5" customHeight="1" x14ac:dyDescent="0.4"/>
    <row r="7" spans="1:18" ht="19.5" customHeight="1" x14ac:dyDescent="0.4"/>
    <row r="8" spans="1:18" ht="19.5" customHeight="1" x14ac:dyDescent="0.4"/>
    <row r="9" spans="1:18" x14ac:dyDescent="0.4">
      <c r="A9" s="4">
        <v>1</v>
      </c>
      <c r="B9" s="4">
        <v>2</v>
      </c>
      <c r="C9" s="4">
        <v>3</v>
      </c>
      <c r="D9" s="4">
        <v>4</v>
      </c>
      <c r="E9" s="4">
        <v>5</v>
      </c>
      <c r="F9" s="4">
        <v>6</v>
      </c>
      <c r="G9" s="4">
        <v>7</v>
      </c>
      <c r="H9" s="4">
        <v>8</v>
      </c>
      <c r="I9" s="4">
        <v>9</v>
      </c>
      <c r="J9" s="4">
        <v>10</v>
      </c>
      <c r="K9" s="4">
        <v>11</v>
      </c>
      <c r="L9" s="4">
        <v>12</v>
      </c>
      <c r="M9" s="4">
        <v>13</v>
      </c>
      <c r="N9" s="4">
        <v>14</v>
      </c>
      <c r="O9" s="4">
        <v>15</v>
      </c>
      <c r="P9" s="4">
        <v>16</v>
      </c>
      <c r="Q9" s="4">
        <v>17</v>
      </c>
      <c r="R9" s="4">
        <v>18</v>
      </c>
    </row>
    <row r="10" spans="1:18" ht="31.5" x14ac:dyDescent="0.4">
      <c r="A10" s="134" t="s">
        <v>60</v>
      </c>
      <c r="B10" s="134"/>
      <c r="C10" s="134"/>
      <c r="D10" s="134"/>
      <c r="E10" s="134"/>
      <c r="F10" s="134"/>
      <c r="G10" s="134"/>
      <c r="H10" s="134"/>
      <c r="I10" s="134"/>
      <c r="J10" s="35"/>
      <c r="K10" s="35"/>
      <c r="L10" s="35"/>
      <c r="M10" s="35"/>
      <c r="N10" s="35"/>
      <c r="O10" s="35"/>
      <c r="P10" s="36"/>
      <c r="Q10" s="36"/>
      <c r="R10" s="37"/>
    </row>
    <row r="11" spans="1:18" ht="31.5" x14ac:dyDescent="0.4">
      <c r="B11" s="38"/>
      <c r="C11" s="38"/>
      <c r="D11" s="38"/>
      <c r="E11" s="38"/>
      <c r="F11" s="38"/>
      <c r="G11" s="38"/>
      <c r="H11" s="38"/>
      <c r="I11" s="38"/>
      <c r="J11" s="38"/>
      <c r="K11" s="38"/>
      <c r="L11" s="38"/>
      <c r="M11" s="39"/>
      <c r="N11" s="39"/>
      <c r="O11" s="39"/>
      <c r="P11" s="39"/>
    </row>
    <row r="12" spans="1:18" ht="31.5" x14ac:dyDescent="0.4">
      <c r="B12" s="38"/>
      <c r="C12" s="38"/>
      <c r="D12" s="38"/>
      <c r="E12" s="38"/>
      <c r="F12" s="38"/>
      <c r="G12" s="38"/>
      <c r="H12" s="38"/>
      <c r="I12" s="38"/>
      <c r="J12" s="38"/>
      <c r="K12" s="38"/>
      <c r="L12" s="38"/>
      <c r="M12" s="39"/>
      <c r="N12" s="39"/>
      <c r="O12" s="39"/>
      <c r="P12" s="39"/>
    </row>
    <row r="13" spans="1:18" ht="31.5" x14ac:dyDescent="0.4">
      <c r="B13" s="38"/>
      <c r="C13" s="38"/>
      <c r="D13" s="38"/>
      <c r="E13" s="38"/>
      <c r="F13" s="38"/>
      <c r="G13" s="38"/>
      <c r="H13" s="38"/>
      <c r="I13" s="38"/>
      <c r="J13" s="38"/>
      <c r="K13" s="38"/>
      <c r="L13" s="38"/>
      <c r="M13" s="39"/>
      <c r="N13" s="39"/>
      <c r="O13" s="39"/>
      <c r="P13" s="39"/>
    </row>
    <row r="14" spans="1:18" ht="31.5" x14ac:dyDescent="0.4">
      <c r="B14" s="38"/>
      <c r="C14" s="38"/>
      <c r="D14" s="38"/>
      <c r="E14" s="38"/>
      <c r="F14" s="38"/>
      <c r="G14" s="38"/>
      <c r="H14" s="38"/>
      <c r="I14" s="38"/>
      <c r="J14" s="38"/>
      <c r="K14" s="38"/>
      <c r="L14" s="38"/>
      <c r="M14" s="39"/>
      <c r="N14" s="39"/>
      <c r="O14" s="39"/>
      <c r="P14" s="39"/>
    </row>
    <row r="15" spans="1:18" ht="31.5" x14ac:dyDescent="0.4">
      <c r="B15" s="38"/>
      <c r="C15" s="38"/>
      <c r="D15" s="38"/>
      <c r="E15" s="38"/>
      <c r="F15" s="38"/>
      <c r="G15" s="38"/>
      <c r="H15" s="38"/>
      <c r="I15" s="38"/>
      <c r="J15" s="38"/>
      <c r="K15" s="38"/>
      <c r="L15" s="38"/>
      <c r="M15" s="39"/>
      <c r="N15" s="39"/>
      <c r="O15" s="39"/>
      <c r="P15" s="39"/>
    </row>
    <row r="16" spans="1:18" ht="31.5" x14ac:dyDescent="0.4">
      <c r="B16" s="38"/>
      <c r="C16" s="38"/>
      <c r="D16" s="38"/>
      <c r="E16" s="38"/>
      <c r="F16" s="38"/>
      <c r="G16" s="38"/>
      <c r="H16" s="38"/>
      <c r="I16" s="38"/>
      <c r="J16" s="38"/>
      <c r="K16" s="38"/>
      <c r="L16" s="38"/>
      <c r="M16" s="39"/>
      <c r="N16" s="39"/>
      <c r="O16" s="39"/>
      <c r="P16" s="39"/>
    </row>
    <row r="17" spans="1:18" ht="31.5" x14ac:dyDescent="0.4">
      <c r="B17" s="38"/>
      <c r="C17" s="38"/>
      <c r="D17" s="38"/>
      <c r="E17" s="38"/>
      <c r="F17" s="38"/>
      <c r="G17" s="38"/>
      <c r="H17" s="38"/>
      <c r="I17" s="38"/>
      <c r="J17" s="38"/>
      <c r="K17" s="38"/>
      <c r="L17" s="38"/>
      <c r="M17" s="39"/>
      <c r="N17" s="39"/>
      <c r="O17" s="39"/>
      <c r="P17" s="39"/>
    </row>
    <row r="18" spans="1:18" ht="31.5" x14ac:dyDescent="0.4">
      <c r="B18" s="38"/>
      <c r="C18" s="38"/>
      <c r="D18" s="38"/>
      <c r="E18" s="38"/>
      <c r="F18" s="38"/>
      <c r="G18" s="38"/>
      <c r="H18" s="38"/>
      <c r="I18" s="38"/>
      <c r="J18" s="38"/>
      <c r="K18" s="38"/>
      <c r="L18" s="38"/>
      <c r="M18" s="39"/>
      <c r="N18" s="39"/>
      <c r="O18" s="39"/>
      <c r="P18" s="39"/>
    </row>
    <row r="19" spans="1:18" ht="31.5" x14ac:dyDescent="0.4">
      <c r="B19" s="38"/>
      <c r="C19" s="38"/>
      <c r="D19" s="38"/>
      <c r="E19" s="38"/>
      <c r="F19" s="38"/>
      <c r="G19" s="38"/>
      <c r="H19" s="38"/>
      <c r="I19" s="38"/>
      <c r="J19" s="38"/>
      <c r="K19" s="38"/>
      <c r="L19" s="38"/>
      <c r="M19" s="39"/>
      <c r="N19" s="39"/>
      <c r="O19" s="39"/>
      <c r="P19" s="39"/>
    </row>
    <row r="20" spans="1:18" ht="25.5" customHeight="1" x14ac:dyDescent="0.4">
      <c r="B20" s="11"/>
      <c r="C20" s="130" t="s">
        <v>61</v>
      </c>
      <c r="D20" s="135"/>
      <c r="E20" s="135"/>
      <c r="F20" s="135"/>
      <c r="G20" s="135"/>
      <c r="H20" s="135"/>
      <c r="I20" s="135"/>
      <c r="J20" s="131"/>
      <c r="K20" s="40" t="s">
        <v>62</v>
      </c>
      <c r="L20" s="89" t="s">
        <v>233</v>
      </c>
      <c r="M20" s="130" t="s">
        <v>63</v>
      </c>
      <c r="N20" s="131"/>
      <c r="O20" s="130" t="s">
        <v>64</v>
      </c>
      <c r="P20" s="131"/>
      <c r="Q20" s="126" t="s">
        <v>65</v>
      </c>
      <c r="R20" s="126"/>
    </row>
    <row r="21" spans="1:18" ht="205.5" customHeight="1" x14ac:dyDescent="0.4">
      <c r="A21" s="13">
        <v>1</v>
      </c>
      <c r="B21" s="13" t="s">
        <v>66</v>
      </c>
      <c r="C21" s="127" t="s">
        <v>67</v>
      </c>
      <c r="D21" s="128"/>
      <c r="E21" s="128"/>
      <c r="F21" s="128"/>
      <c r="G21" s="128"/>
      <c r="H21" s="128"/>
      <c r="I21" s="128"/>
      <c r="J21" s="129"/>
      <c r="K21" s="41" t="s">
        <v>97</v>
      </c>
      <c r="L21" s="90" t="s">
        <v>235</v>
      </c>
      <c r="M21" s="76">
        <v>16</v>
      </c>
      <c r="N21" s="77" t="s">
        <v>68</v>
      </c>
      <c r="O21" s="78">
        <v>0</v>
      </c>
      <c r="P21" s="79" t="s">
        <v>69</v>
      </c>
      <c r="Q21" s="80">
        <v>0</v>
      </c>
      <c r="R21" s="77" t="s">
        <v>70</v>
      </c>
    </row>
    <row r="22" spans="1:18" ht="138.75" customHeight="1" x14ac:dyDescent="0.4">
      <c r="A22" s="13">
        <v>2</v>
      </c>
      <c r="B22" s="13" t="s">
        <v>12</v>
      </c>
      <c r="C22" s="117" t="s">
        <v>71</v>
      </c>
      <c r="D22" s="118"/>
      <c r="E22" s="118"/>
      <c r="F22" s="118"/>
      <c r="G22" s="118"/>
      <c r="H22" s="118"/>
      <c r="I22" s="118"/>
      <c r="J22" s="119"/>
      <c r="K22" s="41" t="s">
        <v>72</v>
      </c>
      <c r="L22" s="91" t="s">
        <v>236</v>
      </c>
      <c r="M22" s="78">
        <v>18</v>
      </c>
      <c r="N22" s="77" t="s">
        <v>68</v>
      </c>
      <c r="O22" s="78">
        <v>12</v>
      </c>
      <c r="P22" s="79" t="s">
        <v>69</v>
      </c>
      <c r="Q22" s="81">
        <v>2</v>
      </c>
      <c r="R22" s="77" t="s">
        <v>70</v>
      </c>
    </row>
    <row r="23" spans="1:18" ht="103.5" customHeight="1" x14ac:dyDescent="0.4">
      <c r="A23" s="13">
        <v>3</v>
      </c>
      <c r="B23" s="13" t="s">
        <v>73</v>
      </c>
      <c r="C23" s="117" t="s">
        <v>74</v>
      </c>
      <c r="D23" s="118"/>
      <c r="E23" s="118"/>
      <c r="F23" s="118"/>
      <c r="G23" s="118"/>
      <c r="H23" s="118"/>
      <c r="I23" s="118"/>
      <c r="J23" s="119"/>
      <c r="K23" s="41" t="s">
        <v>72</v>
      </c>
      <c r="L23" s="91" t="s">
        <v>237</v>
      </c>
      <c r="M23" s="78">
        <v>22</v>
      </c>
      <c r="N23" s="77" t="s">
        <v>68</v>
      </c>
      <c r="O23" s="78">
        <v>14</v>
      </c>
      <c r="P23" s="79" t="s">
        <v>69</v>
      </c>
      <c r="Q23" s="81">
        <v>2</v>
      </c>
      <c r="R23" s="77" t="s">
        <v>70</v>
      </c>
    </row>
    <row r="24" spans="1:18" ht="99" customHeight="1" x14ac:dyDescent="0.4">
      <c r="A24" s="13">
        <v>4</v>
      </c>
      <c r="B24" s="13" t="s">
        <v>75</v>
      </c>
      <c r="C24" s="117" t="s">
        <v>76</v>
      </c>
      <c r="D24" s="118"/>
      <c r="E24" s="118"/>
      <c r="F24" s="118"/>
      <c r="G24" s="118"/>
      <c r="H24" s="118"/>
      <c r="I24" s="118"/>
      <c r="J24" s="119"/>
      <c r="K24" s="41" t="s">
        <v>72</v>
      </c>
      <c r="L24" s="91" t="s">
        <v>238</v>
      </c>
      <c r="M24" s="78">
        <v>8</v>
      </c>
      <c r="N24" s="77" t="s">
        <v>68</v>
      </c>
      <c r="O24" s="78">
        <v>10</v>
      </c>
      <c r="P24" s="79" t="s">
        <v>69</v>
      </c>
      <c r="Q24" s="81">
        <v>2</v>
      </c>
      <c r="R24" s="77" t="s">
        <v>70</v>
      </c>
    </row>
    <row r="25" spans="1:18" ht="120" customHeight="1" x14ac:dyDescent="0.4">
      <c r="A25" s="13">
        <v>5</v>
      </c>
      <c r="B25" s="13" t="s">
        <v>77</v>
      </c>
      <c r="C25" s="117" t="s">
        <v>78</v>
      </c>
      <c r="D25" s="118"/>
      <c r="E25" s="118"/>
      <c r="F25" s="118"/>
      <c r="G25" s="118"/>
      <c r="H25" s="118"/>
      <c r="I25" s="118"/>
      <c r="J25" s="119"/>
      <c r="K25" s="41" t="s">
        <v>72</v>
      </c>
      <c r="L25" s="91" t="s">
        <v>239</v>
      </c>
      <c r="M25" s="78">
        <v>8</v>
      </c>
      <c r="N25" s="77" t="s">
        <v>68</v>
      </c>
      <c r="O25" s="78">
        <v>7</v>
      </c>
      <c r="P25" s="79" t="s">
        <v>69</v>
      </c>
      <c r="Q25" s="81">
        <v>2</v>
      </c>
      <c r="R25" s="77" t="s">
        <v>70</v>
      </c>
    </row>
    <row r="26" spans="1:18" ht="136.5" customHeight="1" x14ac:dyDescent="0.4">
      <c r="A26" s="42">
        <v>6</v>
      </c>
      <c r="B26" s="42" t="s">
        <v>182</v>
      </c>
      <c r="C26" s="120" t="s">
        <v>79</v>
      </c>
      <c r="D26" s="121"/>
      <c r="E26" s="121"/>
      <c r="F26" s="121"/>
      <c r="G26" s="121"/>
      <c r="H26" s="121"/>
      <c r="I26" s="121"/>
      <c r="J26" s="122"/>
      <c r="K26" s="43" t="s">
        <v>183</v>
      </c>
      <c r="L26" s="92" t="s">
        <v>240</v>
      </c>
      <c r="M26" s="82">
        <v>22</v>
      </c>
      <c r="N26" s="83" t="s">
        <v>68</v>
      </c>
      <c r="O26" s="82">
        <v>13</v>
      </c>
      <c r="P26" s="83" t="s">
        <v>69</v>
      </c>
      <c r="Q26" s="84">
        <v>6</v>
      </c>
      <c r="R26" s="83" t="s">
        <v>70</v>
      </c>
    </row>
    <row r="27" spans="1:18" ht="82.5" customHeight="1" x14ac:dyDescent="0.4">
      <c r="A27" s="44">
        <v>7</v>
      </c>
      <c r="B27" s="44" t="s">
        <v>184</v>
      </c>
      <c r="C27" s="123" t="s">
        <v>80</v>
      </c>
      <c r="D27" s="124"/>
      <c r="E27" s="124"/>
      <c r="F27" s="124"/>
      <c r="G27" s="124"/>
      <c r="H27" s="124"/>
      <c r="I27" s="124"/>
      <c r="J27" s="125"/>
      <c r="K27" s="45" t="s">
        <v>185</v>
      </c>
      <c r="L27" s="93" t="s">
        <v>234</v>
      </c>
      <c r="M27" s="85">
        <v>28</v>
      </c>
      <c r="N27" s="86" t="s">
        <v>68</v>
      </c>
      <c r="O27" s="85">
        <v>18</v>
      </c>
      <c r="P27" s="86" t="s">
        <v>69</v>
      </c>
      <c r="Q27" s="87">
        <v>4</v>
      </c>
      <c r="R27" s="86" t="s">
        <v>70</v>
      </c>
    </row>
    <row r="28" spans="1:18" ht="91.5" customHeight="1" x14ac:dyDescent="0.4">
      <c r="A28" s="13">
        <v>8</v>
      </c>
      <c r="B28" s="13" t="s">
        <v>81</v>
      </c>
      <c r="C28" s="117" t="s">
        <v>82</v>
      </c>
      <c r="D28" s="118"/>
      <c r="E28" s="118"/>
      <c r="F28" s="118"/>
      <c r="G28" s="118"/>
      <c r="H28" s="118"/>
      <c r="I28" s="118"/>
      <c r="J28" s="119"/>
      <c r="K28" s="46" t="s">
        <v>83</v>
      </c>
      <c r="L28" s="91" t="s">
        <v>241</v>
      </c>
      <c r="M28" s="78">
        <v>10</v>
      </c>
      <c r="N28" s="77" t="s">
        <v>68</v>
      </c>
      <c r="O28" s="78">
        <v>10</v>
      </c>
      <c r="P28" s="79" t="s">
        <v>69</v>
      </c>
      <c r="Q28" s="81">
        <v>2</v>
      </c>
      <c r="R28" s="77" t="s">
        <v>70</v>
      </c>
    </row>
    <row r="29" spans="1:18" ht="91.5" customHeight="1" x14ac:dyDescent="0.4">
      <c r="A29" s="13">
        <v>9</v>
      </c>
      <c r="B29" s="13" t="s">
        <v>84</v>
      </c>
      <c r="C29" s="117" t="s">
        <v>85</v>
      </c>
      <c r="D29" s="118"/>
      <c r="E29" s="118"/>
      <c r="F29" s="118"/>
      <c r="G29" s="118"/>
      <c r="H29" s="118"/>
      <c r="I29" s="118"/>
      <c r="J29" s="119"/>
      <c r="K29" s="47" t="s">
        <v>86</v>
      </c>
      <c r="L29" s="91" t="s">
        <v>241</v>
      </c>
      <c r="M29" s="78">
        <v>10</v>
      </c>
      <c r="N29" s="77" t="s">
        <v>68</v>
      </c>
      <c r="O29" s="78">
        <v>10</v>
      </c>
      <c r="P29" s="79" t="s">
        <v>69</v>
      </c>
      <c r="Q29" s="81">
        <v>2</v>
      </c>
      <c r="R29" s="77" t="s">
        <v>70</v>
      </c>
    </row>
    <row r="30" spans="1:18" ht="133.5" customHeight="1" x14ac:dyDescent="0.4">
      <c r="A30" s="13">
        <v>10</v>
      </c>
      <c r="B30" s="13" t="s">
        <v>87</v>
      </c>
      <c r="C30" s="117" t="s">
        <v>88</v>
      </c>
      <c r="D30" s="118"/>
      <c r="E30" s="118"/>
      <c r="F30" s="118"/>
      <c r="G30" s="118"/>
      <c r="H30" s="118"/>
      <c r="I30" s="118"/>
      <c r="J30" s="119"/>
      <c r="K30" s="41" t="s">
        <v>72</v>
      </c>
      <c r="L30" s="91" t="s">
        <v>242</v>
      </c>
      <c r="M30" s="78">
        <v>18</v>
      </c>
      <c r="N30" s="77" t="s">
        <v>68</v>
      </c>
      <c r="O30" s="78">
        <v>11</v>
      </c>
      <c r="P30" s="79" t="s">
        <v>69</v>
      </c>
      <c r="Q30" s="81">
        <v>2</v>
      </c>
      <c r="R30" s="77" t="s">
        <v>70</v>
      </c>
    </row>
    <row r="31" spans="1:18" ht="93" customHeight="1" x14ac:dyDescent="0.4">
      <c r="A31" s="13">
        <v>11</v>
      </c>
      <c r="B31" s="13" t="s">
        <v>89</v>
      </c>
      <c r="C31" s="114" t="s">
        <v>90</v>
      </c>
      <c r="D31" s="115"/>
      <c r="E31" s="115"/>
      <c r="F31" s="115"/>
      <c r="G31" s="115"/>
      <c r="H31" s="115"/>
      <c r="I31" s="115"/>
      <c r="J31" s="116"/>
      <c r="K31" s="41" t="s">
        <v>97</v>
      </c>
      <c r="L31" s="91" t="s">
        <v>243</v>
      </c>
      <c r="M31" s="78">
        <v>8</v>
      </c>
      <c r="N31" s="77" t="s">
        <v>68</v>
      </c>
      <c r="O31" s="78">
        <v>6</v>
      </c>
      <c r="P31" s="79" t="s">
        <v>69</v>
      </c>
      <c r="Q31" s="81">
        <v>2</v>
      </c>
      <c r="R31" s="77" t="s">
        <v>70</v>
      </c>
    </row>
    <row r="32" spans="1:18" ht="229.5" customHeight="1" x14ac:dyDescent="0.4">
      <c r="A32" s="13">
        <v>12</v>
      </c>
      <c r="B32" s="13" t="s">
        <v>7</v>
      </c>
      <c r="C32" s="114" t="s">
        <v>91</v>
      </c>
      <c r="D32" s="115"/>
      <c r="E32" s="115"/>
      <c r="F32" s="115"/>
      <c r="G32" s="115"/>
      <c r="H32" s="115"/>
      <c r="I32" s="115"/>
      <c r="J32" s="116"/>
      <c r="K32" s="41" t="s">
        <v>72</v>
      </c>
      <c r="L32" s="91" t="s">
        <v>243</v>
      </c>
      <c r="M32" s="78">
        <v>20</v>
      </c>
      <c r="N32" s="77" t="s">
        <v>68</v>
      </c>
      <c r="O32" s="78">
        <v>13</v>
      </c>
      <c r="P32" s="79" t="s">
        <v>69</v>
      </c>
      <c r="Q32" s="81">
        <v>2</v>
      </c>
      <c r="R32" s="77" t="s">
        <v>70</v>
      </c>
    </row>
    <row r="33" spans="1:18" ht="80.25" customHeight="1" x14ac:dyDescent="0.4">
      <c r="A33" s="13">
        <v>13</v>
      </c>
      <c r="B33" s="13" t="s">
        <v>92</v>
      </c>
      <c r="C33" s="117" t="s">
        <v>93</v>
      </c>
      <c r="D33" s="118"/>
      <c r="E33" s="118"/>
      <c r="F33" s="118"/>
      <c r="G33" s="118"/>
      <c r="H33" s="118"/>
      <c r="I33" s="118"/>
      <c r="J33" s="119"/>
      <c r="K33" s="41" t="s">
        <v>94</v>
      </c>
      <c r="L33" s="91" t="s">
        <v>244</v>
      </c>
      <c r="M33" s="78">
        <v>0</v>
      </c>
      <c r="N33" s="77" t="s">
        <v>68</v>
      </c>
      <c r="O33" s="78">
        <v>4</v>
      </c>
      <c r="P33" s="79" t="s">
        <v>69</v>
      </c>
      <c r="Q33" s="81">
        <v>0</v>
      </c>
      <c r="R33" s="77" t="s">
        <v>70</v>
      </c>
    </row>
    <row r="34" spans="1:18" ht="131.44999999999999" customHeight="1" x14ac:dyDescent="0.4">
      <c r="A34" s="11">
        <v>14</v>
      </c>
      <c r="B34" s="11" t="s">
        <v>95</v>
      </c>
      <c r="C34" s="114" t="s">
        <v>96</v>
      </c>
      <c r="D34" s="115"/>
      <c r="E34" s="115"/>
      <c r="F34" s="115"/>
      <c r="G34" s="115"/>
      <c r="H34" s="115"/>
      <c r="I34" s="115"/>
      <c r="J34" s="116"/>
      <c r="K34" s="46" t="s">
        <v>97</v>
      </c>
      <c r="L34" s="89" t="s">
        <v>245</v>
      </c>
      <c r="M34" s="76">
        <v>6</v>
      </c>
      <c r="N34" s="77" t="s">
        <v>68</v>
      </c>
      <c r="O34" s="76">
        <v>4</v>
      </c>
      <c r="P34" s="77" t="s">
        <v>69</v>
      </c>
      <c r="Q34" s="88">
        <v>4</v>
      </c>
      <c r="R34" s="77" t="s">
        <v>70</v>
      </c>
    </row>
    <row r="35" spans="1:18" ht="21.6" customHeight="1" x14ac:dyDescent="0.4"/>
    <row r="36" spans="1:18" ht="24.75" customHeight="1" x14ac:dyDescent="0.4"/>
    <row r="37" spans="1:18" ht="25.5" customHeight="1" x14ac:dyDescent="0.4"/>
    <row r="38" spans="1:18" ht="24.75" customHeight="1" x14ac:dyDescent="0.4"/>
  </sheetData>
  <mergeCells count="21">
    <mergeCell ref="C25:J25"/>
    <mergeCell ref="D3:J3"/>
    <mergeCell ref="D4:J4"/>
    <mergeCell ref="A10:I10"/>
    <mergeCell ref="C20:J20"/>
    <mergeCell ref="Q20:R20"/>
    <mergeCell ref="C21:J21"/>
    <mergeCell ref="C22:J22"/>
    <mergeCell ref="C23:J23"/>
    <mergeCell ref="C24:J24"/>
    <mergeCell ref="M20:N20"/>
    <mergeCell ref="O20:P20"/>
    <mergeCell ref="C32:J32"/>
    <mergeCell ref="C33:J33"/>
    <mergeCell ref="C34:J34"/>
    <mergeCell ref="C26:J26"/>
    <mergeCell ref="C27:J27"/>
    <mergeCell ref="C28:J28"/>
    <mergeCell ref="C29:J29"/>
    <mergeCell ref="C30:J30"/>
    <mergeCell ref="C31:J31"/>
  </mergeCells>
  <phoneticPr fontId="1"/>
  <printOptions horizontalCentered="1"/>
  <pageMargins left="0.70866141732283472" right="0.70866141732283472" top="0.39370078740157483" bottom="0.39370078740157483" header="0.31496062992125984" footer="0.31496062992125984"/>
  <pageSetup paperSize="9" scale="55" orientation="portrait" r:id="rId1"/>
  <rowBreaks count="1" manualBreakCount="1">
    <brk id="27"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F63F-4EE0-4D54-AA29-8F8A88A5492C}">
  <sheetPr>
    <tabColor rgb="FFFFFF00"/>
  </sheetPr>
  <dimension ref="A1:R70"/>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1</v>
      </c>
      <c r="C3" s="14" t="str">
        <f>VLOOKUP(B3,'各部門基準(展示)'!A21:R34,2,0)</f>
        <v>国語（書道）</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186</v>
      </c>
      <c r="E7" s="161" t="s">
        <v>187</v>
      </c>
      <c r="F7" s="162"/>
      <c r="G7" s="17" t="s">
        <v>4</v>
      </c>
      <c r="H7" s="161"/>
      <c r="I7" s="163"/>
      <c r="J7" s="164"/>
      <c r="R7" s="18" t="s">
        <v>1</v>
      </c>
    </row>
    <row r="8" spans="1:18" ht="18.75" customHeight="1" thickBot="1" x14ac:dyDescent="0.45">
      <c r="C8" s="19" t="s">
        <v>19</v>
      </c>
      <c r="D8" s="50" t="s">
        <v>188</v>
      </c>
      <c r="E8" s="165" t="s">
        <v>189</v>
      </c>
      <c r="F8" s="166"/>
      <c r="G8" s="20" t="s">
        <v>1</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大ホール ２階 ホワイエ</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16</v>
      </c>
      <c r="F18" s="10" t="s">
        <v>68</v>
      </c>
      <c r="G18" s="57">
        <f>VLOOKUP($B$3,'各部門基準(展示)'!$A$21:$R$34,15,0)</f>
        <v>0</v>
      </c>
      <c r="H18" s="58" t="s">
        <v>69</v>
      </c>
      <c r="I18" s="57">
        <f>VLOOKUP($B$3,'各部門基準(展示)'!$A$21:$R$34,17,0)</f>
        <v>0</v>
      </c>
      <c r="J18" s="30" t="s">
        <v>70</v>
      </c>
    </row>
    <row r="19" spans="1:10" ht="7.5" customHeight="1" x14ac:dyDescent="0.4"/>
    <row r="20" spans="1:10" ht="15" customHeight="1" x14ac:dyDescent="0.4">
      <c r="A20" s="1">
        <v>3</v>
      </c>
      <c r="B20" s="1" t="s">
        <v>108</v>
      </c>
    </row>
    <row r="21" spans="1:10" ht="37.5" customHeight="1" x14ac:dyDescent="0.4">
      <c r="C21" s="160" t="str">
        <f>VLOOKUP(B3,'各部門基準(展示)'!A21:R34,3,0)</f>
        <v>・県中文連より　２０～２５点程度
　（１）全国中文祭出品作品　１０点
　（２）全琉書道図画展　最優秀作品　１０～１５点程度
・各地区から推薦される出品基準　　５✕６地区＝３０点
　（１）各地区から推薦された作品（各地区３～５点）
　（２）用紙の規格　条幅（横３５ｃｍ　縦１３６ｃｍ）　※規格外作品は展示することができません。　
　　　　 厳守願います。　
　（３）課題は自由　　（作品出品票には必ず学校名・学年・氏名・題字を明記）
　（４）作品は仮巻きとする（表装をする）
・合計　約５０～５５作品</v>
      </c>
      <c r="D21" s="160"/>
      <c r="E21" s="160"/>
      <c r="F21" s="160"/>
      <c r="G21" s="160"/>
      <c r="H21" s="160"/>
      <c r="I21" s="160"/>
      <c r="J21" s="160"/>
    </row>
    <row r="22" spans="1:10" ht="37.5" customHeight="1" x14ac:dyDescent="0.4">
      <c r="C22" s="160"/>
      <c r="D22" s="160"/>
      <c r="E22" s="160"/>
      <c r="F22" s="160"/>
      <c r="G22" s="160"/>
      <c r="H22" s="160"/>
      <c r="I22" s="160"/>
      <c r="J22" s="160"/>
    </row>
    <row r="23" spans="1:10" ht="37.5" customHeight="1" x14ac:dyDescent="0.4">
      <c r="C23" s="160"/>
      <c r="D23" s="160"/>
      <c r="E23" s="160"/>
      <c r="F23" s="160"/>
      <c r="G23" s="160"/>
      <c r="H23" s="160"/>
      <c r="I23" s="160"/>
      <c r="J23" s="160"/>
    </row>
    <row r="24" spans="1:10" ht="37.5"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18.600000000000001"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I57" s="10"/>
      <c r="M57" s="69"/>
    </row>
    <row r="58" spans="1:13" ht="15" customHeight="1" x14ac:dyDescent="0.4">
      <c r="C58" s="8"/>
      <c r="D58" s="68"/>
      <c r="M58" s="69"/>
    </row>
    <row r="59" spans="1:13" ht="15" customHeight="1" x14ac:dyDescent="0.4">
      <c r="C59" s="8"/>
      <c r="D59" s="68"/>
      <c r="M59" s="69"/>
    </row>
    <row r="60" spans="1:13" ht="15" customHeight="1" x14ac:dyDescent="0.4">
      <c r="C60" s="8"/>
      <c r="D60" s="70"/>
      <c r="I60" s="10"/>
      <c r="M60" s="69"/>
    </row>
    <row r="61" spans="1:13" ht="15" customHeight="1" x14ac:dyDescent="0.4">
      <c r="C61" s="71"/>
      <c r="D61" s="72"/>
      <c r="E61" s="10"/>
      <c r="F61" s="10"/>
      <c r="G61" s="10"/>
      <c r="H61" s="10"/>
      <c r="I61" s="10"/>
      <c r="M61" s="69"/>
    </row>
    <row r="62" spans="1:13" ht="15" customHeight="1" x14ac:dyDescent="0.4">
      <c r="C62" s="71"/>
      <c r="D62" s="72"/>
      <c r="E62" s="10"/>
      <c r="F62" s="10"/>
      <c r="G62" s="10"/>
      <c r="H62" s="10"/>
      <c r="I62" s="10"/>
      <c r="M62" s="69"/>
    </row>
    <row r="63" spans="1:13" ht="15" customHeight="1" x14ac:dyDescent="0.4">
      <c r="B63" s="136"/>
      <c r="C63" s="136"/>
    </row>
    <row r="64" spans="1:13" ht="15" customHeight="1" x14ac:dyDescent="0.4">
      <c r="D64" s="8"/>
    </row>
    <row r="65" spans="4:4" ht="15" customHeight="1" x14ac:dyDescent="0.4">
      <c r="D65" s="8"/>
    </row>
    <row r="66" spans="4:4" ht="15" customHeight="1" x14ac:dyDescent="0.4"/>
    <row r="67" spans="4:4" ht="15" customHeight="1" x14ac:dyDescent="0.4">
      <c r="D67" s="8"/>
    </row>
    <row r="68" spans="4:4" ht="15" customHeight="1" x14ac:dyDescent="0.4"/>
    <row r="69" spans="4:4" ht="15" customHeight="1" x14ac:dyDescent="0.4"/>
    <row r="70"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3:C63"/>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A3B829A7-1D4F-4B57-8160-4153D8F0BEAC}">
      <formula1>$R$7:$R$13</formula1>
    </dataValidation>
  </dataValidations>
  <hyperlinks>
    <hyperlink ref="E44" r:id="rId1" xr:uid="{8FE20EB9-0EE9-4DE7-B999-C6DB2D0E79EE}"/>
  </hyperlinks>
  <printOptions horizontalCentered="1"/>
  <pageMargins left="0.23622047244094491" right="0.23622047244094491" top="0.35433070866141736" bottom="0.35433070866141736" header="0" footer="0"/>
  <pageSetup paperSize="9" scale="7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6859-EDFB-4B3A-92B6-963738A17B1D}">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2</v>
      </c>
      <c r="C3" s="14" t="str">
        <f>VLOOKUP(B3,'各部門基準(展示)'!A21:R34,2,0)</f>
        <v>国語（文芸）</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186</v>
      </c>
      <c r="E7" s="161" t="s">
        <v>187</v>
      </c>
      <c r="F7" s="162"/>
      <c r="G7" s="17" t="s">
        <v>4</v>
      </c>
      <c r="H7" s="161"/>
      <c r="I7" s="163"/>
      <c r="J7" s="164"/>
      <c r="R7" s="18" t="s">
        <v>1</v>
      </c>
    </row>
    <row r="8" spans="1:18" ht="18.75" customHeight="1" thickBot="1" x14ac:dyDescent="0.45">
      <c r="C8" s="19" t="s">
        <v>19</v>
      </c>
      <c r="D8" s="50" t="s">
        <v>202</v>
      </c>
      <c r="E8" s="165" t="s">
        <v>203</v>
      </c>
      <c r="F8" s="166"/>
      <c r="G8" s="20" t="s">
        <v>3</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市民交流室</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18</v>
      </c>
      <c r="F18" s="10" t="s">
        <v>68</v>
      </c>
      <c r="G18" s="57">
        <f>VLOOKUP($B$3,'各部門基準(展示)'!$A$21:$R$34,15,0)</f>
        <v>12</v>
      </c>
      <c r="H18" s="58" t="s">
        <v>69</v>
      </c>
      <c r="I18" s="57">
        <f>VLOOKUP($B$3,'各部門基準(展示)'!$A$21:$R$34,17,0)</f>
        <v>2</v>
      </c>
      <c r="J18" s="30" t="s">
        <v>70</v>
      </c>
    </row>
    <row r="19" spans="1:10" ht="7.5" customHeight="1" x14ac:dyDescent="0.4"/>
    <row r="20" spans="1:10" ht="15" customHeight="1" x14ac:dyDescent="0.4">
      <c r="A20" s="1">
        <v>3</v>
      </c>
      <c r="B20" s="1" t="s">
        <v>108</v>
      </c>
    </row>
    <row r="21" spans="1:10" ht="19.149999999999999" customHeight="1" x14ac:dyDescent="0.4">
      <c r="C21" s="160" t="str">
        <f>VLOOKUP(B3,'各部門基準(展示)'!A21:R34,3,0)</f>
        <v>各地区の出品基準および割当
（１）各地区から推薦された作品
（２）各地区のパネル割当　３枚程度
　　　※作品は、とりのこ用紙サイズ３枚以内にまとめてもよい。
（３）パネルに貼れない作品は、各地区　テーブル２台分程度とする。</v>
      </c>
      <c r="D21" s="160"/>
      <c r="E21" s="160"/>
      <c r="F21" s="160"/>
      <c r="G21" s="160"/>
      <c r="H21" s="160"/>
      <c r="I21" s="160"/>
      <c r="J21" s="160"/>
    </row>
    <row r="22" spans="1:10" ht="19.149999999999999" customHeight="1" x14ac:dyDescent="0.4">
      <c r="C22" s="160"/>
      <c r="D22" s="160"/>
      <c r="E22" s="160"/>
      <c r="F22" s="160"/>
      <c r="G22" s="160"/>
      <c r="H22" s="160"/>
      <c r="I22" s="160"/>
      <c r="J22" s="160"/>
    </row>
    <row r="23" spans="1:10" ht="19.149999999999999" customHeight="1" x14ac:dyDescent="0.4">
      <c r="C23" s="160"/>
      <c r="D23" s="160"/>
      <c r="E23" s="160"/>
      <c r="F23" s="160"/>
      <c r="G23" s="160"/>
      <c r="H23" s="160"/>
      <c r="I23" s="160"/>
      <c r="J23" s="160"/>
    </row>
    <row r="24" spans="1:10" ht="19.149999999999999"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E8D66DB3-F522-4D7A-8102-3B52D0CE298D}">
      <formula1>$R$7:$R$13</formula1>
    </dataValidation>
  </dataValidations>
  <hyperlinks>
    <hyperlink ref="E44" r:id="rId1" xr:uid="{F2D917D2-7579-4AB8-9571-4B466FD8A71E}"/>
  </hyperlinks>
  <printOptions horizontalCentered="1"/>
  <pageMargins left="0.23622047244094491" right="0.23622047244094491" top="0.35433070866141736" bottom="0.35433070866141736" header="0" footer="0"/>
  <pageSetup paperSize="9" scale="82"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8A7E-A65B-40A3-B3A2-A5EA9C44466F}">
  <sheetPr>
    <tabColor rgb="FFFFFF00"/>
  </sheetPr>
  <dimension ref="A1:R70"/>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3</v>
      </c>
      <c r="C3" s="14" t="str">
        <f>VLOOKUP(B3,'各部門基準(展示)'!A21:R34,2,0)</f>
        <v>社会</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204</v>
      </c>
      <c r="E7" s="161" t="s">
        <v>205</v>
      </c>
      <c r="F7" s="162"/>
      <c r="G7" s="17" t="s">
        <v>2</v>
      </c>
      <c r="H7" s="161"/>
      <c r="I7" s="163"/>
      <c r="J7" s="164"/>
      <c r="R7" s="18" t="s">
        <v>1</v>
      </c>
    </row>
    <row r="8" spans="1:18" ht="18.75" customHeight="1" thickBot="1" x14ac:dyDescent="0.45">
      <c r="C8" s="19" t="s">
        <v>19</v>
      </c>
      <c r="D8" s="50" t="s">
        <v>206</v>
      </c>
      <c r="E8" s="177" t="s">
        <v>130</v>
      </c>
      <c r="F8" s="178"/>
      <c r="G8" s="20" t="s">
        <v>2</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row>
    <row r="13" spans="1:18" ht="18.75" customHeight="1" x14ac:dyDescent="0.4">
      <c r="C13" s="169"/>
      <c r="D13" s="52"/>
      <c r="E13" s="150"/>
      <c r="F13" s="153"/>
      <c r="G13" s="11"/>
      <c r="H13" s="150"/>
      <c r="I13" s="151"/>
      <c r="J13" s="152"/>
      <c r="R13" s="18" t="s">
        <v>6</v>
      </c>
    </row>
    <row r="14" spans="1:18" ht="18.75" customHeight="1" thickBot="1" x14ac:dyDescent="0.45">
      <c r="C14" s="170"/>
      <c r="D14" s="53"/>
      <c r="E14" s="154"/>
      <c r="F14" s="155"/>
      <c r="G14" s="21"/>
      <c r="H14" s="154"/>
      <c r="I14" s="156"/>
      <c r="J14" s="157"/>
      <c r="R14" s="18" t="s">
        <v>21</v>
      </c>
    </row>
    <row r="15" spans="1:18" ht="7.5" customHeight="1" x14ac:dyDescent="0.4"/>
    <row r="16" spans="1:18" ht="26.25" customHeight="1" thickBot="1" x14ac:dyDescent="0.45">
      <c r="A16" s="1">
        <v>2</v>
      </c>
      <c r="B16" s="1" t="s">
        <v>101</v>
      </c>
      <c r="E16" s="54" t="s">
        <v>102</v>
      </c>
      <c r="F16" s="54"/>
      <c r="G16" s="158" t="str">
        <f>VLOOKUP(B3,'各部門基準(展示)'!A21:R34,11,0)</f>
        <v>市民交流室</v>
      </c>
      <c r="H16" s="158"/>
      <c r="I16" s="158"/>
      <c r="J16" s="158"/>
    </row>
    <row r="17" spans="1:10" ht="7.5" customHeight="1" thickTop="1" x14ac:dyDescent="0.4"/>
    <row r="18" spans="1:10" ht="15" customHeight="1" x14ac:dyDescent="0.4">
      <c r="B18" s="112" t="s">
        <v>103</v>
      </c>
      <c r="C18" s="112"/>
      <c r="D18" s="55" t="s">
        <v>104</v>
      </c>
      <c r="E18" s="4" t="s">
        <v>105</v>
      </c>
      <c r="G18" s="136" t="s">
        <v>106</v>
      </c>
      <c r="H18" s="136"/>
      <c r="I18" s="8" t="s">
        <v>107</v>
      </c>
    </row>
    <row r="19" spans="1:10" ht="15" customHeight="1" x14ac:dyDescent="0.4">
      <c r="B19" s="159"/>
      <c r="C19" s="159"/>
      <c r="D19" s="26"/>
      <c r="E19" s="56">
        <f>VLOOKUP($B$3,'各部門基準(展示)'!$A$21:$R$34,13,0)</f>
        <v>22</v>
      </c>
      <c r="F19" s="10" t="s">
        <v>68</v>
      </c>
      <c r="G19" s="57">
        <f>VLOOKUP($B$3,'各部門基準(展示)'!$A$21:$R$34,15,0)</f>
        <v>14</v>
      </c>
      <c r="H19" s="58" t="s">
        <v>69</v>
      </c>
      <c r="I19" s="57">
        <f>VLOOKUP($B$3,'各部門基準(展示)'!$A$21:$R$34,17,0)</f>
        <v>2</v>
      </c>
      <c r="J19" s="30" t="s">
        <v>70</v>
      </c>
    </row>
    <row r="20" spans="1:10" ht="7.5" customHeight="1" x14ac:dyDescent="0.4"/>
    <row r="21" spans="1:10" ht="15" customHeight="1" x14ac:dyDescent="0.4">
      <c r="A21" s="1">
        <v>3</v>
      </c>
      <c r="B21" s="1" t="s">
        <v>108</v>
      </c>
    </row>
    <row r="22" spans="1:10" ht="18.600000000000001" customHeight="1" x14ac:dyDescent="0.4">
      <c r="C22" s="160" t="str">
        <f>VLOOKUP(B3,'各部門基準(展示)'!A21:R34,3,0)</f>
        <v>（１）沖縄県社会科新聞コンクール（琉球新報学校新聞コンクール)
　　　  において金賞以上に選ばれた作品。
　　※作品が多い場合、３年生から優先的に展示する。
　　※パネル１枚に４人分掲示すると１０４作品
　　　　最大６人分掲示すると１５６作品</v>
      </c>
      <c r="D22" s="160"/>
      <c r="E22" s="160"/>
      <c r="F22" s="160"/>
      <c r="G22" s="160"/>
      <c r="H22" s="160"/>
      <c r="I22" s="160"/>
      <c r="J22" s="160"/>
    </row>
    <row r="23" spans="1:10" ht="18.600000000000001" customHeight="1" x14ac:dyDescent="0.4">
      <c r="C23" s="160"/>
      <c r="D23" s="160"/>
      <c r="E23" s="160"/>
      <c r="F23" s="160"/>
      <c r="G23" s="160"/>
      <c r="H23" s="160"/>
      <c r="I23" s="160"/>
      <c r="J23" s="160"/>
    </row>
    <row r="24" spans="1:10" ht="18.600000000000001" customHeight="1" x14ac:dyDescent="0.4">
      <c r="C24" s="160"/>
      <c r="D24" s="160"/>
      <c r="E24" s="160"/>
      <c r="F24" s="160"/>
      <c r="G24" s="160"/>
      <c r="H24" s="160"/>
      <c r="I24" s="160"/>
      <c r="J24" s="160"/>
    </row>
    <row r="25" spans="1:10" ht="18.600000000000001" customHeight="1" x14ac:dyDescent="0.4">
      <c r="C25" s="160"/>
      <c r="D25" s="160"/>
      <c r="E25" s="160"/>
      <c r="F25" s="160"/>
      <c r="G25" s="160"/>
      <c r="H25" s="160"/>
      <c r="I25" s="160"/>
      <c r="J25" s="160"/>
    </row>
    <row r="26" spans="1:10" ht="15" customHeight="1" x14ac:dyDescent="0.4">
      <c r="A26" s="1">
        <v>4</v>
      </c>
      <c r="B26" s="137" t="s">
        <v>109</v>
      </c>
      <c r="C26" s="137"/>
      <c r="D26" s="137"/>
      <c r="E26" s="137"/>
    </row>
    <row r="27" spans="1:10" ht="15" customHeight="1" x14ac:dyDescent="0.4">
      <c r="B27" s="23" t="s">
        <v>13</v>
      </c>
      <c r="C27" s="145" t="s">
        <v>110</v>
      </c>
      <c r="D27" s="145"/>
      <c r="E27" s="145"/>
      <c r="F27" s="145"/>
      <c r="G27" s="145"/>
      <c r="H27" s="145"/>
      <c r="I27" s="145"/>
      <c r="J27" s="145"/>
    </row>
    <row r="28" spans="1:10" ht="15" customHeight="1" x14ac:dyDescent="0.4">
      <c r="B28" s="23" t="s">
        <v>10</v>
      </c>
      <c r="C28" s="145" t="s">
        <v>111</v>
      </c>
      <c r="D28" s="145"/>
      <c r="E28" s="145"/>
      <c r="F28" s="145"/>
      <c r="G28" s="145"/>
      <c r="H28" s="145"/>
      <c r="I28" s="145"/>
      <c r="J28" s="145"/>
    </row>
    <row r="29" spans="1:10" ht="15" customHeight="1" x14ac:dyDescent="0.4">
      <c r="B29" s="23"/>
      <c r="C29" s="145" t="s">
        <v>112</v>
      </c>
      <c r="D29" s="145"/>
      <c r="E29" s="145"/>
      <c r="F29" s="145"/>
      <c r="G29" s="145"/>
      <c r="H29" s="145"/>
      <c r="I29" s="145"/>
      <c r="J29" s="145"/>
    </row>
    <row r="30" spans="1:10" ht="15" customHeight="1" x14ac:dyDescent="0.4">
      <c r="B30" s="8" t="s">
        <v>11</v>
      </c>
      <c r="C30" s="136" t="s">
        <v>113</v>
      </c>
      <c r="D30" s="136"/>
      <c r="E30" s="136"/>
      <c r="F30" s="136"/>
      <c r="G30" s="136"/>
      <c r="H30" s="136"/>
      <c r="I30" s="136"/>
      <c r="J30" s="136"/>
    </row>
    <row r="31" spans="1:10" ht="15" customHeight="1" x14ac:dyDescent="0.4">
      <c r="B31" s="8"/>
      <c r="C31" s="146" t="s">
        <v>231</v>
      </c>
      <c r="D31" s="146"/>
      <c r="E31" s="146"/>
      <c r="F31" s="146"/>
      <c r="G31" s="146"/>
      <c r="H31" s="146"/>
      <c r="I31" s="146"/>
      <c r="J31" s="146"/>
    </row>
    <row r="32" spans="1:10" ht="7.5" customHeight="1" x14ac:dyDescent="0.4">
      <c r="B32" s="8"/>
      <c r="C32" s="7"/>
      <c r="D32" s="7"/>
      <c r="E32" s="7"/>
      <c r="F32" s="7"/>
      <c r="G32" s="7"/>
      <c r="H32" s="7"/>
      <c r="I32" s="7"/>
      <c r="J32" s="7"/>
    </row>
    <row r="33" spans="1:10" ht="15" customHeight="1" x14ac:dyDescent="0.4">
      <c r="B33" s="23"/>
      <c r="C33" s="59" t="s">
        <v>115</v>
      </c>
      <c r="D33" s="60" t="s">
        <v>190</v>
      </c>
      <c r="E33" s="147" t="s">
        <v>191</v>
      </c>
      <c r="F33" s="147"/>
      <c r="G33" s="143" t="s">
        <v>192</v>
      </c>
      <c r="H33" s="143"/>
      <c r="I33" s="143"/>
      <c r="J33" s="143"/>
    </row>
    <row r="34" spans="1:10" ht="15" customHeight="1" x14ac:dyDescent="0.4">
      <c r="B34" s="23"/>
      <c r="C34" s="59" t="s">
        <v>2</v>
      </c>
      <c r="D34" s="60" t="s">
        <v>190</v>
      </c>
      <c r="E34" s="147" t="s">
        <v>191</v>
      </c>
      <c r="F34" s="147"/>
      <c r="G34" s="143"/>
      <c r="H34" s="143"/>
      <c r="I34" s="143"/>
      <c r="J34" s="143"/>
    </row>
    <row r="35" spans="1:10" ht="15" customHeight="1" x14ac:dyDescent="0.4">
      <c r="B35" s="23"/>
      <c r="C35" s="59" t="s">
        <v>116</v>
      </c>
      <c r="D35" s="60" t="s">
        <v>190</v>
      </c>
      <c r="E35" s="147" t="s">
        <v>191</v>
      </c>
      <c r="F35" s="147"/>
      <c r="G35" s="143"/>
      <c r="H35" s="143"/>
      <c r="I35" s="143"/>
      <c r="J35" s="143"/>
    </row>
    <row r="36" spans="1:10" ht="15" customHeight="1" x14ac:dyDescent="0.4">
      <c r="B36" s="23"/>
      <c r="C36" s="59" t="s">
        <v>193</v>
      </c>
      <c r="D36" s="60" t="s">
        <v>190</v>
      </c>
      <c r="E36" s="147" t="s">
        <v>191</v>
      </c>
      <c r="F36" s="147"/>
      <c r="G36" s="143"/>
      <c r="H36" s="143"/>
      <c r="I36" s="143"/>
      <c r="J36" s="143"/>
    </row>
    <row r="37" spans="1:10" ht="15" customHeight="1" x14ac:dyDescent="0.4">
      <c r="B37" s="23"/>
      <c r="C37" s="59" t="s">
        <v>5</v>
      </c>
      <c r="D37" s="60" t="s">
        <v>190</v>
      </c>
      <c r="E37" s="147" t="s">
        <v>191</v>
      </c>
      <c r="F37" s="147"/>
      <c r="G37" s="143"/>
      <c r="H37" s="143"/>
      <c r="I37" s="143"/>
      <c r="J37" s="143"/>
    </row>
    <row r="38" spans="1:10" ht="15" customHeight="1" x14ac:dyDescent="0.4">
      <c r="B38" s="23"/>
      <c r="C38" s="59" t="s">
        <v>6</v>
      </c>
      <c r="D38" s="60" t="s">
        <v>190</v>
      </c>
      <c r="E38" s="147" t="s">
        <v>191</v>
      </c>
      <c r="F38" s="147"/>
      <c r="G38" s="143"/>
      <c r="H38" s="143"/>
      <c r="I38" s="143"/>
      <c r="J38" s="143"/>
    </row>
    <row r="39" spans="1:10" ht="15" customHeight="1" x14ac:dyDescent="0.4">
      <c r="B39" s="23"/>
      <c r="C39" s="59" t="s">
        <v>117</v>
      </c>
      <c r="D39" s="60" t="s">
        <v>190</v>
      </c>
      <c r="E39" s="147" t="s">
        <v>194</v>
      </c>
      <c r="F39" s="147"/>
      <c r="G39" s="148" t="s">
        <v>195</v>
      </c>
      <c r="H39" s="148"/>
      <c r="I39" s="148"/>
      <c r="J39" s="148"/>
    </row>
    <row r="40" spans="1:10" ht="7.5" customHeight="1" x14ac:dyDescent="0.4">
      <c r="B40" s="23"/>
      <c r="C40" s="29"/>
      <c r="D40" s="29"/>
      <c r="E40" s="29"/>
      <c r="F40" s="29"/>
      <c r="G40" s="29"/>
      <c r="H40" s="29"/>
      <c r="I40" s="29"/>
      <c r="J40" s="29"/>
    </row>
    <row r="41" spans="1:10" ht="26.25" customHeight="1" x14ac:dyDescent="0.4">
      <c r="B41" s="23" t="s">
        <v>24</v>
      </c>
      <c r="C41" s="147" t="s">
        <v>118</v>
      </c>
      <c r="D41" s="147"/>
      <c r="E41" s="149"/>
      <c r="F41" s="140"/>
      <c r="G41" s="141"/>
      <c r="H41" s="141"/>
      <c r="I41" s="141"/>
      <c r="J41" s="142"/>
    </row>
    <row r="42" spans="1:10" ht="11.25" customHeight="1" x14ac:dyDescent="0.4">
      <c r="B42" s="23"/>
      <c r="C42" s="24"/>
      <c r="D42" s="24"/>
      <c r="E42" s="144" t="s">
        <v>119</v>
      </c>
      <c r="F42" s="144"/>
      <c r="G42" s="144"/>
      <c r="H42" s="144"/>
      <c r="I42" s="144"/>
      <c r="J42" s="144"/>
    </row>
    <row r="43" spans="1:10" ht="15" customHeight="1" x14ac:dyDescent="0.4">
      <c r="A43" s="1">
        <v>5</v>
      </c>
      <c r="B43" s="137" t="s">
        <v>120</v>
      </c>
      <c r="C43" s="137"/>
      <c r="D43" s="137"/>
      <c r="E43" s="137"/>
      <c r="F43" s="61"/>
      <c r="G43" s="61"/>
      <c r="H43" s="61"/>
      <c r="I43" s="61"/>
      <c r="J43" s="61"/>
    </row>
    <row r="44" spans="1:10" ht="15" customHeight="1" x14ac:dyDescent="0.4">
      <c r="B44" s="8" t="s">
        <v>13</v>
      </c>
      <c r="C44" s="136" t="s">
        <v>121</v>
      </c>
      <c r="D44" s="136"/>
      <c r="E44" s="136"/>
      <c r="F44" s="136"/>
      <c r="G44" s="136"/>
      <c r="H44" s="136"/>
      <c r="I44" s="136"/>
      <c r="J44" s="136"/>
    </row>
    <row r="45" spans="1:10" ht="15" customHeight="1" x14ac:dyDescent="0.4">
      <c r="C45" s="138" t="s">
        <v>22</v>
      </c>
      <c r="D45" s="138"/>
      <c r="E45" s="139" t="s">
        <v>23</v>
      </c>
      <c r="F45" s="140"/>
      <c r="G45" s="141"/>
      <c r="H45" s="141"/>
      <c r="I45" s="141"/>
      <c r="J45" s="142"/>
    </row>
    <row r="46" spans="1:10" ht="15" customHeight="1" x14ac:dyDescent="0.4">
      <c r="B46" s="8" t="s">
        <v>10</v>
      </c>
      <c r="C46" s="1" t="s">
        <v>122</v>
      </c>
      <c r="D46" s="28"/>
      <c r="E46" s="62"/>
      <c r="F46" s="62"/>
      <c r="G46" s="63"/>
      <c r="H46" s="63"/>
      <c r="I46" s="63"/>
      <c r="J46" s="63"/>
    </row>
    <row r="47" spans="1:10" ht="7.5" customHeight="1" x14ac:dyDescent="0.4">
      <c r="B47" s="8"/>
      <c r="D47" s="28"/>
      <c r="E47" s="62"/>
      <c r="F47" s="62"/>
      <c r="G47" s="63"/>
      <c r="H47" s="63"/>
      <c r="I47" s="63"/>
      <c r="J47" s="63"/>
    </row>
    <row r="48" spans="1:10" ht="22.5" customHeight="1" thickBot="1" x14ac:dyDescent="0.45">
      <c r="C48" s="28"/>
      <c r="D48" s="64" t="s">
        <v>166</v>
      </c>
      <c r="E48" s="65" t="s">
        <v>196</v>
      </c>
      <c r="F48" s="65"/>
      <c r="G48" s="66"/>
      <c r="H48" s="66"/>
      <c r="I48" s="66"/>
      <c r="J48" s="67"/>
    </row>
    <row r="49" spans="1:13" ht="7.5" customHeight="1" thickTop="1" x14ac:dyDescent="0.4">
      <c r="C49" s="28"/>
      <c r="D49" s="28"/>
      <c r="E49" s="62"/>
      <c r="F49" s="62"/>
      <c r="G49" s="63"/>
      <c r="H49" s="63"/>
      <c r="I49" s="63"/>
      <c r="J49" s="63"/>
    </row>
    <row r="50" spans="1:13" ht="15" customHeight="1" x14ac:dyDescent="0.4">
      <c r="A50" s="1">
        <v>6</v>
      </c>
      <c r="B50" s="137" t="s">
        <v>123</v>
      </c>
      <c r="C50" s="137"/>
    </row>
    <row r="51" spans="1:13" ht="15" customHeight="1" x14ac:dyDescent="0.4">
      <c r="B51" s="8" t="s">
        <v>13</v>
      </c>
      <c r="C51" s="1" t="s">
        <v>124</v>
      </c>
      <c r="D51" s="8" t="s">
        <v>166</v>
      </c>
      <c r="E51" s="136" t="s">
        <v>197</v>
      </c>
      <c r="F51" s="136"/>
      <c r="G51" s="136" t="s">
        <v>198</v>
      </c>
      <c r="H51" s="136"/>
      <c r="I51" s="136"/>
      <c r="J51" s="136"/>
    </row>
    <row r="52" spans="1:13" ht="15" customHeight="1" x14ac:dyDescent="0.4">
      <c r="B52" s="8" t="s">
        <v>10</v>
      </c>
      <c r="C52" s="1" t="s">
        <v>125</v>
      </c>
      <c r="D52" s="8" t="s">
        <v>199</v>
      </c>
      <c r="E52" s="136" t="s">
        <v>232</v>
      </c>
      <c r="F52" s="136"/>
      <c r="G52" s="136"/>
      <c r="H52" s="136"/>
      <c r="I52" s="136"/>
      <c r="J52" s="136"/>
    </row>
    <row r="53" spans="1:13" ht="15" customHeight="1" x14ac:dyDescent="0.4">
      <c r="B53" s="8" t="s">
        <v>11</v>
      </c>
      <c r="C53" s="1" t="s">
        <v>126</v>
      </c>
      <c r="D53" s="8" t="s">
        <v>166</v>
      </c>
      <c r="E53" s="136" t="s">
        <v>201</v>
      </c>
      <c r="F53" s="136"/>
      <c r="G53" s="136" t="s">
        <v>127</v>
      </c>
      <c r="H53" s="136"/>
      <c r="I53" s="136"/>
      <c r="J53" s="136"/>
    </row>
    <row r="54" spans="1:13" ht="15" customHeight="1" x14ac:dyDescent="0.4">
      <c r="B54" s="8"/>
      <c r="D54" s="8"/>
      <c r="E54" s="112"/>
      <c r="F54" s="112"/>
    </row>
    <row r="55" spans="1:13" ht="7.5" customHeight="1" x14ac:dyDescent="0.4"/>
    <row r="56" spans="1:13" ht="15" customHeight="1" x14ac:dyDescent="0.4">
      <c r="A56" s="1">
        <v>7</v>
      </c>
      <c r="B56" s="10" t="s">
        <v>128</v>
      </c>
    </row>
    <row r="57" spans="1:13" ht="48.75" customHeight="1" x14ac:dyDescent="0.4">
      <c r="B57" s="143" t="s">
        <v>129</v>
      </c>
      <c r="C57" s="143"/>
      <c r="D57" s="143"/>
      <c r="E57" s="143"/>
      <c r="F57" s="143"/>
      <c r="G57" s="143"/>
      <c r="H57" s="143"/>
      <c r="I57" s="143"/>
      <c r="J57" s="143"/>
    </row>
    <row r="58" spans="1:13" ht="15" customHeight="1" x14ac:dyDescent="0.4">
      <c r="C58" s="8"/>
      <c r="D58" s="68"/>
      <c r="M58" s="69"/>
    </row>
    <row r="59" spans="1:13" ht="15" customHeight="1" x14ac:dyDescent="0.4">
      <c r="C59" s="8"/>
      <c r="D59" s="68"/>
      <c r="M59" s="69"/>
    </row>
    <row r="60" spans="1:13" ht="15" customHeight="1" x14ac:dyDescent="0.4">
      <c r="C60" s="8"/>
      <c r="D60" s="70"/>
      <c r="I60" s="10"/>
      <c r="M60" s="69"/>
    </row>
    <row r="61" spans="1:13" ht="15" customHeight="1" x14ac:dyDescent="0.4">
      <c r="C61" s="71"/>
      <c r="D61" s="72"/>
      <c r="E61" s="10"/>
      <c r="F61" s="10"/>
      <c r="G61" s="10"/>
      <c r="H61" s="10"/>
      <c r="I61" s="10"/>
      <c r="M61" s="69"/>
    </row>
    <row r="62" spans="1:13" ht="15" customHeight="1" x14ac:dyDescent="0.4">
      <c r="C62" s="71"/>
      <c r="D62" s="72"/>
      <c r="E62" s="10"/>
      <c r="F62" s="10"/>
      <c r="G62" s="10"/>
      <c r="H62" s="10"/>
      <c r="I62" s="10"/>
      <c r="M62" s="69"/>
    </row>
    <row r="63" spans="1:13" ht="15" customHeight="1" x14ac:dyDescent="0.4">
      <c r="B63" s="136"/>
      <c r="C63" s="136"/>
    </row>
    <row r="64" spans="1:13" ht="15" customHeight="1" x14ac:dyDescent="0.4">
      <c r="D64" s="8"/>
    </row>
    <row r="65" spans="4:4" ht="15" customHeight="1" x14ac:dyDescent="0.4">
      <c r="D65" s="8"/>
    </row>
    <row r="66" spans="4:4" ht="15" customHeight="1" x14ac:dyDescent="0.4"/>
    <row r="67" spans="4:4" ht="15" customHeight="1" x14ac:dyDescent="0.4">
      <c r="D67" s="8"/>
    </row>
    <row r="68" spans="4:4" ht="15" customHeight="1" x14ac:dyDescent="0.4"/>
    <row r="69" spans="4:4" ht="15" customHeight="1" x14ac:dyDescent="0.4"/>
    <row r="70" spans="4:4" ht="15" customHeight="1" x14ac:dyDescent="0.4"/>
  </sheetData>
  <mergeCells count="59">
    <mergeCell ref="A1:E1"/>
    <mergeCell ref="E3:J3"/>
    <mergeCell ref="E4:J4"/>
    <mergeCell ref="B5:C5"/>
    <mergeCell ref="E6:F6"/>
    <mergeCell ref="H6:J6"/>
    <mergeCell ref="E7:F7"/>
    <mergeCell ref="H7:J7"/>
    <mergeCell ref="E8:F8"/>
    <mergeCell ref="H8:J8"/>
    <mergeCell ref="C9:C14"/>
    <mergeCell ref="E9:F9"/>
    <mergeCell ref="H9:J9"/>
    <mergeCell ref="E10:F10"/>
    <mergeCell ref="H10:J10"/>
    <mergeCell ref="E11:F11"/>
    <mergeCell ref="B26:E26"/>
    <mergeCell ref="H11:J11"/>
    <mergeCell ref="E12:F12"/>
    <mergeCell ref="H12:J12"/>
    <mergeCell ref="E13:F13"/>
    <mergeCell ref="H13:J13"/>
    <mergeCell ref="E14:F14"/>
    <mergeCell ref="H14:J14"/>
    <mergeCell ref="G16:J16"/>
    <mergeCell ref="B18:C18"/>
    <mergeCell ref="G18:H18"/>
    <mergeCell ref="B19:C19"/>
    <mergeCell ref="C22:J25"/>
    <mergeCell ref="E33:F33"/>
    <mergeCell ref="G33:J38"/>
    <mergeCell ref="E34:F34"/>
    <mergeCell ref="E35:F35"/>
    <mergeCell ref="E36:F36"/>
    <mergeCell ref="C27:J27"/>
    <mergeCell ref="C28:J28"/>
    <mergeCell ref="C29:J29"/>
    <mergeCell ref="C30:J30"/>
    <mergeCell ref="C31:J31"/>
    <mergeCell ref="B50:C50"/>
    <mergeCell ref="E37:F37"/>
    <mergeCell ref="E38:F38"/>
    <mergeCell ref="E39:F39"/>
    <mergeCell ref="G39:J39"/>
    <mergeCell ref="C41:D41"/>
    <mergeCell ref="E41:J41"/>
    <mergeCell ref="E42:J42"/>
    <mergeCell ref="B43:E43"/>
    <mergeCell ref="C44:J44"/>
    <mergeCell ref="C45:D45"/>
    <mergeCell ref="E45:J45"/>
    <mergeCell ref="B57:J57"/>
    <mergeCell ref="B63:C63"/>
    <mergeCell ref="E51:F51"/>
    <mergeCell ref="G51:J51"/>
    <mergeCell ref="E52:J52"/>
    <mergeCell ref="E53:F53"/>
    <mergeCell ref="G53:J53"/>
    <mergeCell ref="E54:F54"/>
  </mergeCells>
  <phoneticPr fontId="1"/>
  <dataValidations count="1">
    <dataValidation type="list" allowBlank="1" showInputMessage="1" showErrorMessage="1" sqref="G7:G14" xr:uid="{BC731D40-ABAB-4393-BBBE-C5FE942949FF}">
      <formula1>$R$7:$R$14</formula1>
    </dataValidation>
  </dataValidations>
  <hyperlinks>
    <hyperlink ref="E45" r:id="rId1" xr:uid="{E4C1C660-36E3-41E6-842A-7B1B7547369D}"/>
  </hyperlinks>
  <printOptions horizontalCentered="1"/>
  <pageMargins left="0.23622047244094491" right="0.23622047244094491" top="0.35433070866141736" bottom="0.35433070866141736" header="0" footer="0"/>
  <pageSetup paperSize="9" scale="81"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ACB07-AE85-4E70-B126-C4D723D9AD5E}">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4</v>
      </c>
      <c r="C3" s="14" t="str">
        <f>VLOOKUP(B3,'各部門基準(展示)'!A21:R34,2,0)</f>
        <v>数学</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207</v>
      </c>
      <c r="E7" s="179" t="s">
        <v>130</v>
      </c>
      <c r="F7" s="180"/>
      <c r="G7" s="17" t="s">
        <v>2</v>
      </c>
      <c r="H7" s="161"/>
      <c r="I7" s="163"/>
      <c r="J7" s="164"/>
      <c r="R7" s="18" t="s">
        <v>1</v>
      </c>
    </row>
    <row r="8" spans="1:18" ht="18.75" customHeight="1" thickBot="1" x14ac:dyDescent="0.45">
      <c r="C8" s="19" t="s">
        <v>19</v>
      </c>
      <c r="D8" s="50" t="s">
        <v>208</v>
      </c>
      <c r="E8" s="165" t="s">
        <v>209</v>
      </c>
      <c r="F8" s="166"/>
      <c r="G8" s="20" t="s">
        <v>3</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市民交流室</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8</v>
      </c>
      <c r="F18" s="10" t="s">
        <v>68</v>
      </c>
      <c r="G18" s="57">
        <f>VLOOKUP($B$3,'各部門基準(展示)'!$A$21:$R$34,15,0)</f>
        <v>10</v>
      </c>
      <c r="H18" s="58" t="s">
        <v>69</v>
      </c>
      <c r="I18" s="57">
        <f>VLOOKUP($B$3,'各部門基準(展示)'!$A$21:$R$34,17,0)</f>
        <v>2</v>
      </c>
      <c r="J18" s="30" t="s">
        <v>70</v>
      </c>
    </row>
    <row r="19" spans="1:10" ht="7.5" customHeight="1" x14ac:dyDescent="0.4"/>
    <row r="20" spans="1:10" ht="15" customHeight="1" x14ac:dyDescent="0.4">
      <c r="A20" s="1">
        <v>3</v>
      </c>
      <c r="B20" s="1" t="s">
        <v>108</v>
      </c>
    </row>
    <row r="21" spans="1:10" ht="14.45" customHeight="1" x14ac:dyDescent="0.4">
      <c r="C21" s="160" t="str">
        <f>VLOOKUP(B3,'各部門基準(展示)'!A21:R34,3,0)</f>
        <v xml:space="preserve">（１）沖縄県統計グラフコンクールに入賞した作品
（２）沖縄県中学校数学教育会が推薦した作品
（３）数学パズルコーナーの設置 </v>
      </c>
      <c r="D21" s="160"/>
      <c r="E21" s="160"/>
      <c r="F21" s="160"/>
      <c r="G21" s="160"/>
      <c r="H21" s="160"/>
      <c r="I21" s="160"/>
      <c r="J21" s="160"/>
    </row>
    <row r="22" spans="1:10" ht="14.45" customHeight="1" x14ac:dyDescent="0.4">
      <c r="C22" s="160"/>
      <c r="D22" s="160"/>
      <c r="E22" s="160"/>
      <c r="F22" s="160"/>
      <c r="G22" s="160"/>
      <c r="H22" s="160"/>
      <c r="I22" s="160"/>
      <c r="J22" s="160"/>
    </row>
    <row r="23" spans="1:10" ht="14.45" customHeight="1" x14ac:dyDescent="0.4">
      <c r="C23" s="160"/>
      <c r="D23" s="160"/>
      <c r="E23" s="160"/>
      <c r="F23" s="160"/>
      <c r="G23" s="160"/>
      <c r="H23" s="160"/>
      <c r="I23" s="160"/>
      <c r="J23" s="160"/>
    </row>
    <row r="24" spans="1:10" ht="14.45"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114</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BFA91FA6-A57C-48AC-A452-342C4C3E2239}">
      <formula1>$R$7:$R$13</formula1>
    </dataValidation>
  </dataValidations>
  <hyperlinks>
    <hyperlink ref="E44" r:id="rId1" xr:uid="{A12E9967-1434-4FE2-977E-95CC001358F5}"/>
  </hyperlinks>
  <printOptions horizontalCentered="1"/>
  <pageMargins left="0.23622047244094491" right="0.23622047244094491" top="0.35433070866141736" bottom="0.35433070866141736" header="0" footer="0"/>
  <pageSetup paperSize="9" scale="8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EC7C-1E2E-460A-ABD8-1577B517E597}">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5</v>
      </c>
      <c r="C3" s="14" t="str">
        <f>VLOOKUP(B3,'各部門基準(展示)'!A21:R34,2,0)</f>
        <v>科学</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210</v>
      </c>
      <c r="E7" s="161" t="s">
        <v>211</v>
      </c>
      <c r="F7" s="162"/>
      <c r="G7" s="17" t="s">
        <v>3</v>
      </c>
      <c r="H7" s="161"/>
      <c r="I7" s="163"/>
      <c r="J7" s="164"/>
      <c r="R7" s="18" t="s">
        <v>1</v>
      </c>
    </row>
    <row r="8" spans="1:18" ht="18.75" customHeight="1" thickBot="1" x14ac:dyDescent="0.45">
      <c r="C8" s="19" t="s">
        <v>19</v>
      </c>
      <c r="D8" s="50" t="s">
        <v>212</v>
      </c>
      <c r="E8" s="165" t="s">
        <v>131</v>
      </c>
      <c r="F8" s="166"/>
      <c r="G8" s="20" t="s">
        <v>1</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市民交流室</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8</v>
      </c>
      <c r="F18" s="10" t="s">
        <v>68</v>
      </c>
      <c r="G18" s="57">
        <f>VLOOKUP($B$3,'各部門基準(展示)'!$A$21:$R$34,15,0)</f>
        <v>7</v>
      </c>
      <c r="H18" s="58" t="s">
        <v>69</v>
      </c>
      <c r="I18" s="57">
        <f>VLOOKUP($B$3,'各部門基準(展示)'!$A$21:$R$34,17,0)</f>
        <v>2</v>
      </c>
      <c r="J18" s="30" t="s">
        <v>70</v>
      </c>
    </row>
    <row r="19" spans="1:10" ht="7.5" customHeight="1" x14ac:dyDescent="0.4"/>
    <row r="20" spans="1:10" ht="15" customHeight="1" x14ac:dyDescent="0.4">
      <c r="A20" s="1">
        <v>3</v>
      </c>
      <c r="B20" s="1" t="s">
        <v>108</v>
      </c>
    </row>
    <row r="21" spans="1:10" ht="15.6" customHeight="1" x14ac:dyDescent="0.4">
      <c r="C21" s="160" t="str">
        <f>VLOOKUP(B3,'各部門基準(展示)'!A21:R34,3,0)</f>
        <v>各地区の出品基準および割当
（１）沖縄県児童生徒科学賞作品展（最優秀賞、優秀賞、優良賞を受賞した作品）
（２）各地区から３点以内とする。
　　　※上位入賞作品のみで３点に満たない場合は佳作からも出品可とする。</v>
      </c>
      <c r="D21" s="160"/>
      <c r="E21" s="160"/>
      <c r="F21" s="160"/>
      <c r="G21" s="160"/>
      <c r="H21" s="160"/>
      <c r="I21" s="160"/>
      <c r="J21" s="160"/>
    </row>
    <row r="22" spans="1:10" ht="15.6" customHeight="1" x14ac:dyDescent="0.4">
      <c r="C22" s="160"/>
      <c r="D22" s="160"/>
      <c r="E22" s="160"/>
      <c r="F22" s="160"/>
      <c r="G22" s="160"/>
      <c r="H22" s="160"/>
      <c r="I22" s="160"/>
      <c r="J22" s="160"/>
    </row>
    <row r="23" spans="1:10" ht="15.6" customHeight="1" x14ac:dyDescent="0.4">
      <c r="C23" s="160"/>
      <c r="D23" s="160"/>
      <c r="E23" s="160"/>
      <c r="F23" s="160"/>
      <c r="G23" s="160"/>
      <c r="H23" s="160"/>
      <c r="I23" s="160"/>
      <c r="J23" s="160"/>
    </row>
    <row r="24" spans="1:10" ht="15.6"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C5176F21-070C-46CC-99E3-31E81F2DBCC7}">
      <formula1>$R$7:$R$13</formula1>
    </dataValidation>
  </dataValidations>
  <hyperlinks>
    <hyperlink ref="E44" r:id="rId1" xr:uid="{6B1F9D78-F87B-469E-A8D3-13D228E4718B}"/>
  </hyperlinks>
  <printOptions horizontalCentered="1"/>
  <pageMargins left="0.23622047244094491" right="0.23622047244094491" top="0.35433070866141736" bottom="0.35433070866141736" header="0" footer="0"/>
  <pageSetup paperSize="9" scale="82"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B8C4-6352-47B1-8112-AE9637C8DA5D}">
  <sheetPr>
    <tabColor rgb="FFFFFF00"/>
  </sheetPr>
  <dimension ref="A1:R75"/>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6</v>
      </c>
      <c r="C3" s="14" t="str">
        <f>VLOOKUP(B3,'各部門基準(展示)'!A21:R34,2,0)</f>
        <v>美術科</v>
      </c>
      <c r="D3" s="15" t="s">
        <v>132</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c r="E7" s="161"/>
      <c r="F7" s="162"/>
      <c r="G7" s="17"/>
      <c r="H7" s="161"/>
      <c r="I7" s="163"/>
      <c r="J7" s="164"/>
      <c r="R7" s="18" t="s">
        <v>1</v>
      </c>
    </row>
    <row r="8" spans="1:18" ht="18.75" customHeight="1" thickBot="1" x14ac:dyDescent="0.45">
      <c r="C8" s="19" t="s">
        <v>19</v>
      </c>
      <c r="D8" s="50" t="s">
        <v>213</v>
      </c>
      <c r="E8" s="165" t="s">
        <v>214</v>
      </c>
      <c r="F8" s="166"/>
      <c r="G8" s="20" t="s">
        <v>2</v>
      </c>
      <c r="H8" s="165"/>
      <c r="I8" s="167"/>
      <c r="J8" s="168"/>
      <c r="R8" s="18" t="s">
        <v>2</v>
      </c>
    </row>
    <row r="9" spans="1:18" ht="18.75" customHeight="1" thickTop="1" x14ac:dyDescent="0.4">
      <c r="C9" s="169" t="s">
        <v>20</v>
      </c>
      <c r="D9" s="51"/>
      <c r="E9" s="179"/>
      <c r="F9" s="180"/>
      <c r="G9" s="12"/>
      <c r="H9" s="161"/>
      <c r="I9" s="163"/>
      <c r="J9" s="164"/>
      <c r="R9" s="18" t="s">
        <v>3</v>
      </c>
    </row>
    <row r="10" spans="1:18" ht="18.75" customHeight="1" x14ac:dyDescent="0.4">
      <c r="C10" s="169"/>
      <c r="D10" s="52"/>
      <c r="E10" s="181"/>
      <c r="F10" s="182"/>
      <c r="G10" s="11"/>
      <c r="H10" s="150"/>
      <c r="I10" s="151"/>
      <c r="J10" s="152"/>
      <c r="R10" s="18" t="s">
        <v>4</v>
      </c>
    </row>
    <row r="11" spans="1:18" ht="18.75" customHeight="1" x14ac:dyDescent="0.4">
      <c r="C11" s="169"/>
      <c r="D11" s="52"/>
      <c r="E11" s="181"/>
      <c r="F11" s="182"/>
      <c r="G11" s="11"/>
      <c r="H11" s="150"/>
      <c r="I11" s="151"/>
      <c r="J11" s="152"/>
      <c r="R11" s="18" t="s">
        <v>5</v>
      </c>
    </row>
    <row r="12" spans="1:18" ht="18.75" customHeight="1" x14ac:dyDescent="0.4">
      <c r="C12" s="169"/>
      <c r="D12" s="52"/>
      <c r="E12" s="181"/>
      <c r="F12" s="182"/>
      <c r="G12" s="11"/>
      <c r="H12" s="150"/>
      <c r="I12" s="151"/>
      <c r="J12" s="152"/>
      <c r="R12" s="18" t="s">
        <v>6</v>
      </c>
    </row>
    <row r="13" spans="1:18" ht="18.75" customHeight="1" x14ac:dyDescent="0.4">
      <c r="C13" s="169"/>
      <c r="D13" s="52"/>
      <c r="E13" s="181"/>
      <c r="F13" s="182"/>
      <c r="G13" s="11"/>
      <c r="H13" s="150"/>
      <c r="I13" s="151"/>
      <c r="J13" s="152"/>
      <c r="R13" s="18" t="s">
        <v>21</v>
      </c>
    </row>
    <row r="14" spans="1:18" ht="18.75" customHeight="1" x14ac:dyDescent="0.4">
      <c r="C14" s="169"/>
      <c r="D14" s="52"/>
      <c r="E14" s="181"/>
      <c r="F14" s="182"/>
      <c r="G14" s="11"/>
      <c r="H14" s="150"/>
      <c r="I14" s="151"/>
      <c r="J14" s="152"/>
      <c r="R14" s="18"/>
    </row>
    <row r="15" spans="1:18" ht="18.75" customHeight="1" x14ac:dyDescent="0.4">
      <c r="C15" s="169"/>
      <c r="D15" s="52"/>
      <c r="E15" s="181"/>
      <c r="F15" s="182"/>
      <c r="G15" s="11"/>
      <c r="H15" s="150"/>
      <c r="I15" s="151"/>
      <c r="J15" s="152"/>
      <c r="R15" s="18"/>
    </row>
    <row r="16" spans="1:18" ht="18.75" customHeight="1" x14ac:dyDescent="0.4">
      <c r="C16" s="169"/>
      <c r="D16" s="52"/>
      <c r="E16" s="181"/>
      <c r="F16" s="182"/>
      <c r="G16" s="11"/>
      <c r="H16" s="150"/>
      <c r="I16" s="151"/>
      <c r="J16" s="152"/>
      <c r="R16" s="18"/>
    </row>
    <row r="17" spans="1:18" ht="18.75" customHeight="1" x14ac:dyDescent="0.4">
      <c r="C17" s="169"/>
      <c r="D17" s="52"/>
      <c r="E17" s="181"/>
      <c r="F17" s="182"/>
      <c r="G17" s="11"/>
      <c r="H17" s="150"/>
      <c r="I17" s="151"/>
      <c r="J17" s="152"/>
      <c r="R17" s="18"/>
    </row>
    <row r="18" spans="1:18" ht="18.75" customHeight="1" x14ac:dyDescent="0.4">
      <c r="C18" s="169"/>
      <c r="D18" s="52"/>
      <c r="E18" s="181"/>
      <c r="F18" s="182"/>
      <c r="G18" s="11"/>
      <c r="H18" s="150"/>
      <c r="I18" s="151"/>
      <c r="J18" s="152"/>
      <c r="R18" s="18"/>
    </row>
    <row r="19" spans="1:18" ht="18.75" customHeight="1" thickBot="1" x14ac:dyDescent="0.45">
      <c r="C19" s="170"/>
      <c r="D19" s="53"/>
      <c r="E19" s="183"/>
      <c r="F19" s="184"/>
      <c r="G19" s="21"/>
      <c r="H19" s="154"/>
      <c r="I19" s="156"/>
      <c r="J19" s="157"/>
      <c r="R19" s="18"/>
    </row>
    <row r="20" spans="1:18" ht="7.5" customHeight="1" x14ac:dyDescent="0.4"/>
    <row r="21" spans="1:18" ht="26.25" customHeight="1" thickBot="1" x14ac:dyDescent="0.45">
      <c r="A21" s="1">
        <v>2</v>
      </c>
      <c r="B21" s="1" t="s">
        <v>101</v>
      </c>
      <c r="E21" s="54" t="s">
        <v>102</v>
      </c>
      <c r="F21" s="54"/>
      <c r="G21" s="158" t="str">
        <f>VLOOKUP(B3,'各部門基準(展示)'!A21:R34,11,0)</f>
        <v>小ホール　ホワイエ</v>
      </c>
      <c r="H21" s="158"/>
      <c r="I21" s="158"/>
      <c r="J21" s="158"/>
    </row>
    <row r="22" spans="1:18" ht="7.5" customHeight="1" thickTop="1" x14ac:dyDescent="0.4"/>
    <row r="23" spans="1:18" ht="15" customHeight="1" x14ac:dyDescent="0.4">
      <c r="B23" s="112" t="s">
        <v>103</v>
      </c>
      <c r="C23" s="112"/>
      <c r="D23" s="55" t="s">
        <v>104</v>
      </c>
      <c r="E23" s="4" t="s">
        <v>105</v>
      </c>
      <c r="G23" s="136" t="s">
        <v>106</v>
      </c>
      <c r="H23" s="136"/>
      <c r="I23" s="8" t="s">
        <v>107</v>
      </c>
    </row>
    <row r="24" spans="1:18" ht="15" customHeight="1" x14ac:dyDescent="0.4">
      <c r="B24" s="159"/>
      <c r="C24" s="159"/>
      <c r="D24" s="26"/>
      <c r="E24" s="56">
        <f>VLOOKUP($B$3,'各部門基準(展示)'!$A$21:$R$34,13,0)</f>
        <v>22</v>
      </c>
      <c r="F24" s="10" t="s">
        <v>68</v>
      </c>
      <c r="G24" s="57">
        <f>VLOOKUP($B$3,'各部門基準(展示)'!$A$21:$R$34,15,0)</f>
        <v>13</v>
      </c>
      <c r="H24" s="58" t="s">
        <v>69</v>
      </c>
      <c r="I24" s="57">
        <f>VLOOKUP($B$3,'各部門基準(展示)'!$A$21:$R$34,17,0)</f>
        <v>6</v>
      </c>
      <c r="J24" s="30" t="s">
        <v>70</v>
      </c>
    </row>
    <row r="25" spans="1:18" ht="7.5" customHeight="1" x14ac:dyDescent="0.4"/>
    <row r="26" spans="1:18" ht="15" customHeight="1" x14ac:dyDescent="0.4">
      <c r="A26" s="1">
        <v>3</v>
      </c>
      <c r="B26" s="1" t="s">
        <v>108</v>
      </c>
    </row>
    <row r="27" spans="1:18" ht="26.45" customHeight="1" x14ac:dyDescent="0.4">
      <c r="C27" s="160" t="str">
        <f>VLOOKUP(B3,'各部門基準(展示)'!A21:R34,3,0)</f>
        <v>県中文連より　２０～２５点程度
（１）全国中文祭出品作品　１０点
（２）全琉書道図画展　最優秀作品　１０～１５点程度
美術専門部より
（１）県アートコンクール入賞作品
（２）スケッチコンテスト入賞作品</v>
      </c>
      <c r="D27" s="160"/>
      <c r="E27" s="160"/>
      <c r="F27" s="160"/>
      <c r="G27" s="160"/>
      <c r="H27" s="160"/>
      <c r="I27" s="160"/>
      <c r="J27" s="160"/>
    </row>
    <row r="28" spans="1:18" ht="26.45" customHeight="1" x14ac:dyDescent="0.4">
      <c r="C28" s="160"/>
      <c r="D28" s="160"/>
      <c r="E28" s="160"/>
      <c r="F28" s="160"/>
      <c r="G28" s="160"/>
      <c r="H28" s="160"/>
      <c r="I28" s="160"/>
      <c r="J28" s="160"/>
    </row>
    <row r="29" spans="1:18" ht="26.45" customHeight="1" x14ac:dyDescent="0.4">
      <c r="C29" s="160"/>
      <c r="D29" s="160"/>
      <c r="E29" s="160"/>
      <c r="F29" s="160"/>
      <c r="G29" s="160"/>
      <c r="H29" s="160"/>
      <c r="I29" s="160"/>
      <c r="J29" s="160"/>
    </row>
    <row r="30" spans="1:18" ht="26.45" customHeight="1" x14ac:dyDescent="0.4">
      <c r="C30" s="160"/>
      <c r="D30" s="160"/>
      <c r="E30" s="160"/>
      <c r="F30" s="160"/>
      <c r="G30" s="160"/>
      <c r="H30" s="160"/>
      <c r="I30" s="160"/>
      <c r="J30" s="160"/>
    </row>
    <row r="31" spans="1:18" ht="15" customHeight="1" x14ac:dyDescent="0.4">
      <c r="A31" s="1">
        <v>4</v>
      </c>
      <c r="B31" s="137" t="s">
        <v>109</v>
      </c>
      <c r="C31" s="137"/>
      <c r="D31" s="137"/>
      <c r="E31" s="137"/>
    </row>
    <row r="32" spans="1:18" ht="15" customHeight="1" x14ac:dyDescent="0.4">
      <c r="B32" s="23" t="s">
        <v>13</v>
      </c>
      <c r="C32" s="145" t="s">
        <v>110</v>
      </c>
      <c r="D32" s="145"/>
      <c r="E32" s="145"/>
      <c r="F32" s="145"/>
      <c r="G32" s="145"/>
      <c r="H32" s="145"/>
      <c r="I32" s="145"/>
      <c r="J32" s="145"/>
    </row>
    <row r="33" spans="1:10" ht="15" customHeight="1" x14ac:dyDescent="0.4">
      <c r="B33" s="23" t="s">
        <v>10</v>
      </c>
      <c r="C33" s="145" t="s">
        <v>111</v>
      </c>
      <c r="D33" s="145"/>
      <c r="E33" s="145"/>
      <c r="F33" s="145"/>
      <c r="G33" s="145"/>
      <c r="H33" s="145"/>
      <c r="I33" s="145"/>
      <c r="J33" s="145"/>
    </row>
    <row r="34" spans="1:10" ht="15" customHeight="1" x14ac:dyDescent="0.4">
      <c r="B34" s="23"/>
      <c r="C34" s="145" t="s">
        <v>112</v>
      </c>
      <c r="D34" s="145"/>
      <c r="E34" s="145"/>
      <c r="F34" s="145"/>
      <c r="G34" s="145"/>
      <c r="H34" s="145"/>
      <c r="I34" s="145"/>
      <c r="J34" s="145"/>
    </row>
    <row r="35" spans="1:10" ht="15" customHeight="1" x14ac:dyDescent="0.4">
      <c r="B35" s="8" t="s">
        <v>11</v>
      </c>
      <c r="C35" s="136" t="s">
        <v>113</v>
      </c>
      <c r="D35" s="136"/>
      <c r="E35" s="136"/>
      <c r="F35" s="136"/>
      <c r="G35" s="136"/>
      <c r="H35" s="136"/>
      <c r="I35" s="136"/>
      <c r="J35" s="136"/>
    </row>
    <row r="36" spans="1:10" ht="15" customHeight="1" x14ac:dyDescent="0.4">
      <c r="B36" s="8"/>
      <c r="C36" s="146" t="s">
        <v>231</v>
      </c>
      <c r="D36" s="146"/>
      <c r="E36" s="146"/>
      <c r="F36" s="146"/>
      <c r="G36" s="146"/>
      <c r="H36" s="146"/>
      <c r="I36" s="146"/>
      <c r="J36" s="146"/>
    </row>
    <row r="37" spans="1:10" ht="7.5" customHeight="1" x14ac:dyDescent="0.4">
      <c r="B37" s="8"/>
      <c r="C37" s="7"/>
      <c r="D37" s="7"/>
      <c r="E37" s="7"/>
      <c r="F37" s="7"/>
      <c r="G37" s="7"/>
      <c r="H37" s="7"/>
      <c r="I37" s="7"/>
      <c r="J37" s="7"/>
    </row>
    <row r="38" spans="1:10" ht="15" customHeight="1" x14ac:dyDescent="0.4">
      <c r="B38" s="23"/>
      <c r="C38" s="59" t="s">
        <v>115</v>
      </c>
      <c r="D38" s="60" t="s">
        <v>190</v>
      </c>
      <c r="E38" s="147" t="s">
        <v>191</v>
      </c>
      <c r="F38" s="147"/>
      <c r="G38" s="143" t="s">
        <v>192</v>
      </c>
      <c r="H38" s="143"/>
      <c r="I38" s="143"/>
      <c r="J38" s="143"/>
    </row>
    <row r="39" spans="1:10" ht="15" customHeight="1" x14ac:dyDescent="0.4">
      <c r="B39" s="23"/>
      <c r="C39" s="59" t="s">
        <v>2</v>
      </c>
      <c r="D39" s="60" t="s">
        <v>190</v>
      </c>
      <c r="E39" s="147" t="s">
        <v>191</v>
      </c>
      <c r="F39" s="147"/>
      <c r="G39" s="143"/>
      <c r="H39" s="143"/>
      <c r="I39" s="143"/>
      <c r="J39" s="143"/>
    </row>
    <row r="40" spans="1:10" ht="15" customHeight="1" x14ac:dyDescent="0.4">
      <c r="B40" s="23"/>
      <c r="C40" s="59" t="s">
        <v>116</v>
      </c>
      <c r="D40" s="60" t="s">
        <v>190</v>
      </c>
      <c r="E40" s="147" t="s">
        <v>191</v>
      </c>
      <c r="F40" s="147"/>
      <c r="G40" s="143"/>
      <c r="H40" s="143"/>
      <c r="I40" s="143"/>
      <c r="J40" s="143"/>
    </row>
    <row r="41" spans="1:10" ht="15" customHeight="1" x14ac:dyDescent="0.4">
      <c r="B41" s="23"/>
      <c r="C41" s="59" t="s">
        <v>193</v>
      </c>
      <c r="D41" s="60" t="s">
        <v>190</v>
      </c>
      <c r="E41" s="147" t="s">
        <v>191</v>
      </c>
      <c r="F41" s="147"/>
      <c r="G41" s="143"/>
      <c r="H41" s="143"/>
      <c r="I41" s="143"/>
      <c r="J41" s="143"/>
    </row>
    <row r="42" spans="1:10" ht="15" customHeight="1" x14ac:dyDescent="0.4">
      <c r="B42" s="23"/>
      <c r="C42" s="59" t="s">
        <v>5</v>
      </c>
      <c r="D42" s="60" t="s">
        <v>190</v>
      </c>
      <c r="E42" s="147" t="s">
        <v>191</v>
      </c>
      <c r="F42" s="147"/>
      <c r="G42" s="143"/>
      <c r="H42" s="143"/>
      <c r="I42" s="143"/>
      <c r="J42" s="143"/>
    </row>
    <row r="43" spans="1:10" ht="15" customHeight="1" x14ac:dyDescent="0.4">
      <c r="B43" s="23"/>
      <c r="C43" s="59" t="s">
        <v>6</v>
      </c>
      <c r="D43" s="60" t="s">
        <v>190</v>
      </c>
      <c r="E43" s="147" t="s">
        <v>191</v>
      </c>
      <c r="F43" s="147"/>
      <c r="G43" s="143"/>
      <c r="H43" s="143"/>
      <c r="I43" s="143"/>
      <c r="J43" s="143"/>
    </row>
    <row r="44" spans="1:10" ht="15" customHeight="1" x14ac:dyDescent="0.4">
      <c r="B44" s="23"/>
      <c r="C44" s="59" t="s">
        <v>117</v>
      </c>
      <c r="D44" s="60" t="s">
        <v>190</v>
      </c>
      <c r="E44" s="147" t="s">
        <v>194</v>
      </c>
      <c r="F44" s="147"/>
      <c r="G44" s="148" t="s">
        <v>195</v>
      </c>
      <c r="H44" s="148"/>
      <c r="I44" s="148"/>
      <c r="J44" s="148"/>
    </row>
    <row r="45" spans="1:10" ht="7.5" customHeight="1" x14ac:dyDescent="0.4">
      <c r="B45" s="23"/>
      <c r="C45" s="29"/>
      <c r="D45" s="29"/>
      <c r="E45" s="29"/>
      <c r="F45" s="29"/>
      <c r="G45" s="29"/>
      <c r="H45" s="29"/>
      <c r="I45" s="29"/>
      <c r="J45" s="29"/>
    </row>
    <row r="46" spans="1:10" ht="26.25" customHeight="1" x14ac:dyDescent="0.4">
      <c r="B46" s="23" t="s">
        <v>24</v>
      </c>
      <c r="C46" s="147" t="s">
        <v>118</v>
      </c>
      <c r="D46" s="147"/>
      <c r="E46" s="149"/>
      <c r="F46" s="140"/>
      <c r="G46" s="141"/>
      <c r="H46" s="141"/>
      <c r="I46" s="141"/>
      <c r="J46" s="142"/>
    </row>
    <row r="47" spans="1:10" ht="11.25" customHeight="1" x14ac:dyDescent="0.4">
      <c r="B47" s="23"/>
      <c r="C47" s="24"/>
      <c r="D47" s="24"/>
      <c r="E47" s="144" t="s">
        <v>119</v>
      </c>
      <c r="F47" s="144"/>
      <c r="G47" s="144"/>
      <c r="H47" s="144"/>
      <c r="I47" s="144"/>
      <c r="J47" s="144"/>
    </row>
    <row r="48" spans="1:10" ht="15" customHeight="1" x14ac:dyDescent="0.4">
      <c r="A48" s="1">
        <v>5</v>
      </c>
      <c r="B48" s="137" t="s">
        <v>120</v>
      </c>
      <c r="C48" s="137"/>
      <c r="D48" s="137"/>
      <c r="E48" s="137"/>
      <c r="F48" s="61"/>
      <c r="G48" s="61"/>
      <c r="H48" s="61"/>
      <c r="I48" s="61"/>
      <c r="J48" s="61"/>
    </row>
    <row r="49" spans="1:13" ht="15" customHeight="1" x14ac:dyDescent="0.4">
      <c r="B49" s="8" t="s">
        <v>13</v>
      </c>
      <c r="C49" s="136" t="s">
        <v>121</v>
      </c>
      <c r="D49" s="136"/>
      <c r="E49" s="136"/>
      <c r="F49" s="136"/>
      <c r="G49" s="136"/>
      <c r="H49" s="136"/>
      <c r="I49" s="136"/>
      <c r="J49" s="136"/>
    </row>
    <row r="50" spans="1:13" ht="15" customHeight="1" x14ac:dyDescent="0.4">
      <c r="C50" s="138" t="s">
        <v>22</v>
      </c>
      <c r="D50" s="138"/>
      <c r="E50" s="139" t="s">
        <v>23</v>
      </c>
      <c r="F50" s="140"/>
      <c r="G50" s="141"/>
      <c r="H50" s="141"/>
      <c r="I50" s="141"/>
      <c r="J50" s="142"/>
    </row>
    <row r="51" spans="1:13" ht="15" customHeight="1" x14ac:dyDescent="0.4">
      <c r="B51" s="8" t="s">
        <v>10</v>
      </c>
      <c r="C51" s="1" t="s">
        <v>122</v>
      </c>
      <c r="D51" s="28"/>
      <c r="E51" s="62"/>
      <c r="F51" s="62"/>
      <c r="G51" s="63"/>
      <c r="H51" s="63"/>
      <c r="I51" s="63"/>
      <c r="J51" s="63"/>
    </row>
    <row r="52" spans="1:13" ht="7.5" customHeight="1" x14ac:dyDescent="0.4">
      <c r="B52" s="8"/>
      <c r="D52" s="28"/>
      <c r="E52" s="62"/>
      <c r="F52" s="62"/>
      <c r="G52" s="63"/>
      <c r="H52" s="63"/>
      <c r="I52" s="63"/>
      <c r="J52" s="63"/>
    </row>
    <row r="53" spans="1:13" ht="22.5" customHeight="1" thickBot="1" x14ac:dyDescent="0.45">
      <c r="C53" s="28"/>
      <c r="D53" s="64" t="s">
        <v>166</v>
      </c>
      <c r="E53" s="65" t="s">
        <v>196</v>
      </c>
      <c r="F53" s="65"/>
      <c r="G53" s="66"/>
      <c r="H53" s="66"/>
      <c r="I53" s="66"/>
      <c r="J53" s="67"/>
    </row>
    <row r="54" spans="1:13" ht="7.5" customHeight="1" thickTop="1" x14ac:dyDescent="0.4">
      <c r="C54" s="28"/>
      <c r="D54" s="28"/>
      <c r="E54" s="62"/>
      <c r="F54" s="62"/>
      <c r="G54" s="63"/>
      <c r="H54" s="63"/>
      <c r="I54" s="63"/>
      <c r="J54" s="63"/>
    </row>
    <row r="55" spans="1:13" ht="15" customHeight="1" x14ac:dyDescent="0.4">
      <c r="A55" s="1">
        <v>6</v>
      </c>
      <c r="B55" s="137" t="s">
        <v>123</v>
      </c>
      <c r="C55" s="137"/>
    </row>
    <row r="56" spans="1:13" ht="15" customHeight="1" x14ac:dyDescent="0.4">
      <c r="B56" s="8" t="s">
        <v>13</v>
      </c>
      <c r="C56" s="1" t="s">
        <v>124</v>
      </c>
      <c r="D56" s="8" t="s">
        <v>166</v>
      </c>
      <c r="E56" s="136" t="s">
        <v>197</v>
      </c>
      <c r="F56" s="136"/>
      <c r="G56" s="136" t="s">
        <v>198</v>
      </c>
      <c r="H56" s="136"/>
      <c r="I56" s="136"/>
      <c r="J56" s="136"/>
    </row>
    <row r="57" spans="1:13" ht="15" customHeight="1" x14ac:dyDescent="0.4">
      <c r="B57" s="8" t="s">
        <v>10</v>
      </c>
      <c r="C57" s="1" t="s">
        <v>125</v>
      </c>
      <c r="D57" s="8" t="s">
        <v>199</v>
      </c>
      <c r="E57" s="136" t="s">
        <v>232</v>
      </c>
      <c r="F57" s="136"/>
      <c r="G57" s="136"/>
      <c r="H57" s="136"/>
      <c r="I57" s="136"/>
      <c r="J57" s="136"/>
    </row>
    <row r="58" spans="1:13" ht="15" customHeight="1" x14ac:dyDescent="0.4">
      <c r="B58" s="8" t="s">
        <v>11</v>
      </c>
      <c r="C58" s="1" t="s">
        <v>126</v>
      </c>
      <c r="D58" s="8" t="s">
        <v>166</v>
      </c>
      <c r="E58" s="136" t="s">
        <v>201</v>
      </c>
      <c r="F58" s="136"/>
      <c r="G58" s="136" t="s">
        <v>127</v>
      </c>
      <c r="H58" s="136"/>
      <c r="I58" s="136"/>
      <c r="J58" s="136"/>
    </row>
    <row r="59" spans="1:13" ht="15" customHeight="1" x14ac:dyDescent="0.4">
      <c r="B59" s="8"/>
      <c r="D59" s="8"/>
      <c r="E59" s="112"/>
      <c r="F59" s="112"/>
    </row>
    <row r="60" spans="1:13" ht="7.5" customHeight="1" x14ac:dyDescent="0.4"/>
    <row r="61" spans="1:13" ht="15" customHeight="1" x14ac:dyDescent="0.4">
      <c r="A61" s="1">
        <v>7</v>
      </c>
      <c r="B61" s="10" t="s">
        <v>128</v>
      </c>
    </row>
    <row r="62" spans="1:13" ht="48.75" customHeight="1" x14ac:dyDescent="0.4">
      <c r="B62" s="143" t="s">
        <v>129</v>
      </c>
      <c r="C62" s="143"/>
      <c r="D62" s="143"/>
      <c r="E62" s="143"/>
      <c r="F62" s="143"/>
      <c r="G62" s="143"/>
      <c r="H62" s="143"/>
      <c r="I62" s="143"/>
      <c r="J62" s="143"/>
    </row>
    <row r="63" spans="1:13" ht="15" customHeight="1" x14ac:dyDescent="0.4">
      <c r="C63" s="8"/>
      <c r="D63" s="68"/>
      <c r="M63" s="69"/>
    </row>
    <row r="64" spans="1:13" ht="15" customHeight="1" x14ac:dyDescent="0.4">
      <c r="C64" s="8"/>
      <c r="D64" s="68"/>
      <c r="M64" s="69"/>
    </row>
    <row r="65" spans="2:13" ht="15" customHeight="1" x14ac:dyDescent="0.4">
      <c r="C65" s="8"/>
      <c r="D65" s="70"/>
      <c r="I65" s="10"/>
      <c r="M65" s="69"/>
    </row>
    <row r="66" spans="2:13" ht="15" customHeight="1" x14ac:dyDescent="0.4">
      <c r="C66" s="71"/>
      <c r="D66" s="72"/>
      <c r="E66" s="10"/>
      <c r="F66" s="10"/>
      <c r="G66" s="10"/>
      <c r="H66" s="10"/>
      <c r="I66" s="10"/>
      <c r="M66" s="69"/>
    </row>
    <row r="67" spans="2:13" ht="15" customHeight="1" x14ac:dyDescent="0.4">
      <c r="C67" s="71"/>
      <c r="D67" s="72"/>
      <c r="E67" s="10"/>
      <c r="F67" s="10"/>
      <c r="G67" s="10"/>
      <c r="H67" s="10"/>
      <c r="I67" s="10"/>
      <c r="M67" s="69"/>
    </row>
    <row r="68" spans="2:13" ht="15" customHeight="1" x14ac:dyDescent="0.4">
      <c r="B68" s="136"/>
      <c r="C68" s="136"/>
    </row>
    <row r="69" spans="2:13" ht="15" customHeight="1" x14ac:dyDescent="0.4">
      <c r="D69" s="8"/>
    </row>
    <row r="70" spans="2:13" ht="15" customHeight="1" x14ac:dyDescent="0.4">
      <c r="D70" s="8"/>
    </row>
    <row r="71" spans="2:13" ht="15" customHeight="1" x14ac:dyDescent="0.4"/>
    <row r="72" spans="2:13" ht="15" customHeight="1" x14ac:dyDescent="0.4">
      <c r="D72" s="8"/>
    </row>
    <row r="73" spans="2:13" ht="15" customHeight="1" x14ac:dyDescent="0.4"/>
    <row r="74" spans="2:13" ht="15" customHeight="1" x14ac:dyDescent="0.4"/>
    <row r="75" spans="2:13" ht="15" customHeight="1" x14ac:dyDescent="0.4"/>
  </sheetData>
  <mergeCells count="69">
    <mergeCell ref="E7:F7"/>
    <mergeCell ref="H7:J7"/>
    <mergeCell ref="A1:E1"/>
    <mergeCell ref="E3:J3"/>
    <mergeCell ref="E4:J4"/>
    <mergeCell ref="B5:C5"/>
    <mergeCell ref="E6:F6"/>
    <mergeCell ref="H6:J6"/>
    <mergeCell ref="E8:F8"/>
    <mergeCell ref="H8:J8"/>
    <mergeCell ref="E9:F9"/>
    <mergeCell ref="H9:J9"/>
    <mergeCell ref="E16:F16"/>
    <mergeCell ref="H16:J16"/>
    <mergeCell ref="E13:F13"/>
    <mergeCell ref="H13:J13"/>
    <mergeCell ref="E10:F10"/>
    <mergeCell ref="H10:J10"/>
    <mergeCell ref="E11:F11"/>
    <mergeCell ref="H11:J11"/>
    <mergeCell ref="E12:F12"/>
    <mergeCell ref="H12:J12"/>
    <mergeCell ref="E17:F17"/>
    <mergeCell ref="H17:J17"/>
    <mergeCell ref="E14:F14"/>
    <mergeCell ref="H14:J14"/>
    <mergeCell ref="C34:J34"/>
    <mergeCell ref="E18:F18"/>
    <mergeCell ref="H18:J18"/>
    <mergeCell ref="E19:F19"/>
    <mergeCell ref="H19:J19"/>
    <mergeCell ref="G21:J21"/>
    <mergeCell ref="B23:C23"/>
    <mergeCell ref="G23:H23"/>
    <mergeCell ref="C9:C19"/>
    <mergeCell ref="B24:C24"/>
    <mergeCell ref="C27:J30"/>
    <mergeCell ref="B31:E31"/>
    <mergeCell ref="C32:J32"/>
    <mergeCell ref="C33:J33"/>
    <mergeCell ref="E15:F15"/>
    <mergeCell ref="H15:J15"/>
    <mergeCell ref="B48:E48"/>
    <mergeCell ref="C35:J35"/>
    <mergeCell ref="C36:J36"/>
    <mergeCell ref="E38:F38"/>
    <mergeCell ref="G38:J43"/>
    <mergeCell ref="E39:F39"/>
    <mergeCell ref="E40:F40"/>
    <mergeCell ref="E41:F41"/>
    <mergeCell ref="E42:F42"/>
    <mergeCell ref="E43:F43"/>
    <mergeCell ref="E44:F44"/>
    <mergeCell ref="G44:J44"/>
    <mergeCell ref="C46:D46"/>
    <mergeCell ref="E46:J46"/>
    <mergeCell ref="E47:J47"/>
    <mergeCell ref="B68:C68"/>
    <mergeCell ref="C49:J49"/>
    <mergeCell ref="C50:D50"/>
    <mergeCell ref="E50:J50"/>
    <mergeCell ref="B55:C55"/>
    <mergeCell ref="E56:F56"/>
    <mergeCell ref="G56:J56"/>
    <mergeCell ref="E57:J57"/>
    <mergeCell ref="E58:F58"/>
    <mergeCell ref="G58:J58"/>
    <mergeCell ref="E59:F59"/>
    <mergeCell ref="B62:J62"/>
  </mergeCells>
  <phoneticPr fontId="1"/>
  <dataValidations count="1">
    <dataValidation type="list" allowBlank="1" showInputMessage="1" showErrorMessage="1" sqref="G7:G19" xr:uid="{A005E031-05C7-401B-9C72-24D27B5D3039}">
      <formula1>$R$7:$R$19</formula1>
    </dataValidation>
  </dataValidations>
  <hyperlinks>
    <hyperlink ref="E50" r:id="rId1" xr:uid="{72420AFF-E46D-4C19-A8CF-07F02CDC3C48}"/>
  </hyperlinks>
  <printOptions horizontalCentered="1"/>
  <pageMargins left="0.23622047244094491" right="0.23622047244094491" top="0.35433070866141736" bottom="0.35433070866141736" header="0" footer="0"/>
  <pageSetup paperSize="9" scale="74"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A3B8-E6A1-4305-BEE5-EA585FC71715}">
  <sheetPr>
    <tabColor rgb="FFFFFF00"/>
  </sheetPr>
  <dimension ref="A1:R76"/>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7</v>
      </c>
      <c r="C3" s="14" t="str">
        <f>VLOOKUP(B3,'各部門基準(展示)'!A21:R34,2,0)</f>
        <v>美術部</v>
      </c>
      <c r="D3" s="15" t="s">
        <v>133</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c r="E7" s="161"/>
      <c r="F7" s="162"/>
      <c r="G7" s="17"/>
      <c r="H7" s="161"/>
      <c r="I7" s="163"/>
      <c r="J7" s="164"/>
      <c r="R7" s="18" t="s">
        <v>1</v>
      </c>
    </row>
    <row r="8" spans="1:18" ht="18.75" customHeight="1" thickBot="1" x14ac:dyDescent="0.45">
      <c r="C8" s="19" t="s">
        <v>19</v>
      </c>
      <c r="D8" s="50" t="s">
        <v>134</v>
      </c>
      <c r="E8" s="165" t="s">
        <v>215</v>
      </c>
      <c r="F8" s="166"/>
      <c r="G8" s="20" t="s">
        <v>4</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x14ac:dyDescent="0.4">
      <c r="C13" s="169"/>
      <c r="D13" s="52"/>
      <c r="E13" s="150"/>
      <c r="F13" s="153"/>
      <c r="G13" s="11"/>
      <c r="H13" s="150"/>
      <c r="I13" s="151"/>
      <c r="J13" s="152"/>
      <c r="R13" s="18" t="s">
        <v>21</v>
      </c>
    </row>
    <row r="14" spans="1:18" ht="18.75" customHeight="1" x14ac:dyDescent="0.4">
      <c r="C14" s="169"/>
      <c r="D14" s="52"/>
      <c r="E14" s="150"/>
      <c r="F14" s="153"/>
      <c r="G14" s="11"/>
      <c r="H14" s="150"/>
      <c r="I14" s="151"/>
      <c r="J14" s="152"/>
      <c r="R14" s="18"/>
    </row>
    <row r="15" spans="1:18" ht="18.75" customHeight="1" x14ac:dyDescent="0.4">
      <c r="C15" s="169"/>
      <c r="D15" s="52"/>
      <c r="E15" s="150"/>
      <c r="F15" s="153"/>
      <c r="G15" s="11"/>
      <c r="H15" s="150"/>
      <c r="I15" s="151"/>
      <c r="J15" s="152"/>
      <c r="R15" s="18"/>
    </row>
    <row r="16" spans="1:18" ht="18.75" customHeight="1" x14ac:dyDescent="0.4">
      <c r="C16" s="169"/>
      <c r="D16" s="52"/>
      <c r="E16" s="150"/>
      <c r="F16" s="153"/>
      <c r="G16" s="11"/>
      <c r="H16" s="150"/>
      <c r="I16" s="151"/>
      <c r="J16" s="152"/>
      <c r="R16" s="18"/>
    </row>
    <row r="17" spans="1:18" ht="18.75" customHeight="1" x14ac:dyDescent="0.4">
      <c r="C17" s="169"/>
      <c r="D17" s="52"/>
      <c r="E17" s="150"/>
      <c r="F17" s="153"/>
      <c r="G17" s="11"/>
      <c r="H17" s="150"/>
      <c r="I17" s="151"/>
      <c r="J17" s="152"/>
      <c r="R17" s="18"/>
    </row>
    <row r="18" spans="1:18" ht="18.75" customHeight="1" x14ac:dyDescent="0.4">
      <c r="C18" s="169"/>
      <c r="D18" s="52"/>
      <c r="E18" s="150"/>
      <c r="F18" s="153"/>
      <c r="G18" s="11"/>
      <c r="H18" s="150"/>
      <c r="I18" s="151"/>
      <c r="J18" s="152"/>
      <c r="R18" s="18"/>
    </row>
    <row r="19" spans="1:18" ht="18.75" customHeight="1" x14ac:dyDescent="0.4">
      <c r="C19" s="169"/>
      <c r="D19" s="52"/>
      <c r="E19" s="150"/>
      <c r="F19" s="153"/>
      <c r="G19" s="11"/>
      <c r="H19" s="150"/>
      <c r="I19" s="151"/>
      <c r="J19" s="152"/>
      <c r="R19" s="18"/>
    </row>
    <row r="20" spans="1:18" ht="18.75" customHeight="1" thickBot="1" x14ac:dyDescent="0.45">
      <c r="C20" s="170"/>
      <c r="D20" s="53"/>
      <c r="E20" s="154"/>
      <c r="F20" s="155"/>
      <c r="G20" s="21"/>
      <c r="H20" s="154"/>
      <c r="I20" s="156"/>
      <c r="J20" s="157"/>
      <c r="R20" s="18"/>
    </row>
    <row r="21" spans="1:18" ht="7.5" customHeight="1" x14ac:dyDescent="0.4"/>
    <row r="22" spans="1:18" ht="26.25" customHeight="1" thickBot="1" x14ac:dyDescent="0.45">
      <c r="A22" s="1">
        <v>2</v>
      </c>
      <c r="B22" s="1" t="s">
        <v>101</v>
      </c>
      <c r="E22" s="54" t="s">
        <v>102</v>
      </c>
      <c r="F22" s="54"/>
      <c r="G22" s="158" t="str">
        <f>VLOOKUP(B3,'各部門基準(展示)'!A21:R34,11,0)</f>
        <v>多目的１</v>
      </c>
      <c r="H22" s="158"/>
      <c r="I22" s="158"/>
      <c r="J22" s="158"/>
    </row>
    <row r="23" spans="1:18" ht="7.5" customHeight="1" thickTop="1" x14ac:dyDescent="0.4"/>
    <row r="24" spans="1:18" ht="15" customHeight="1" x14ac:dyDescent="0.4">
      <c r="B24" s="112" t="s">
        <v>103</v>
      </c>
      <c r="C24" s="112"/>
      <c r="D24" s="55" t="s">
        <v>104</v>
      </c>
      <c r="E24" s="4" t="s">
        <v>105</v>
      </c>
      <c r="G24" s="136" t="s">
        <v>106</v>
      </c>
      <c r="H24" s="136"/>
      <c r="I24" s="8" t="s">
        <v>107</v>
      </c>
    </row>
    <row r="25" spans="1:18" ht="15" customHeight="1" x14ac:dyDescent="0.4">
      <c r="B25" s="159"/>
      <c r="C25" s="159"/>
      <c r="D25" s="26"/>
      <c r="E25" s="56">
        <f>VLOOKUP($B$3,'各部門基準(展示)'!$A$21:$R$34,13,0)</f>
        <v>28</v>
      </c>
      <c r="F25" s="10" t="s">
        <v>68</v>
      </c>
      <c r="G25" s="57">
        <f>VLOOKUP($B$3,'各部門基準(展示)'!$A$21:$R$34,15,0)</f>
        <v>18</v>
      </c>
      <c r="H25" s="58" t="s">
        <v>69</v>
      </c>
      <c r="I25" s="57">
        <f>VLOOKUP($B$3,'各部門基準(展示)'!$A$21:$R$34,17,0)</f>
        <v>4</v>
      </c>
      <c r="J25" s="30" t="s">
        <v>70</v>
      </c>
    </row>
    <row r="26" spans="1:18" ht="7.5" customHeight="1" x14ac:dyDescent="0.4"/>
    <row r="27" spans="1:18" ht="15" customHeight="1" x14ac:dyDescent="0.4">
      <c r="A27" s="1">
        <v>3</v>
      </c>
      <c r="B27" s="1" t="s">
        <v>108</v>
      </c>
    </row>
    <row r="28" spans="1:18" ht="21" customHeight="1" x14ac:dyDescent="0.4">
      <c r="C28" s="160" t="str">
        <f>VLOOKUP(B3,'各部門基準(展示)'!A21:R34,3,0)</f>
        <v>各地区の出品基準および割当（※共同作品可）
（１）各地区から推薦された作品
（２）絵画作品　パネル　３～５枚程度　　　　
（３）立体作品　テーブル（６０✕９０）１～２台分
　</v>
      </c>
      <c r="D28" s="160"/>
      <c r="E28" s="160"/>
      <c r="F28" s="160"/>
      <c r="G28" s="160"/>
      <c r="H28" s="160"/>
      <c r="I28" s="160"/>
      <c r="J28" s="160"/>
    </row>
    <row r="29" spans="1:18" ht="16.899999999999999" customHeight="1" x14ac:dyDescent="0.4">
      <c r="C29" s="160"/>
      <c r="D29" s="160"/>
      <c r="E29" s="160"/>
      <c r="F29" s="160"/>
      <c r="G29" s="160"/>
      <c r="H29" s="160"/>
      <c r="I29" s="160"/>
      <c r="J29" s="160"/>
    </row>
    <row r="30" spans="1:18" ht="16.899999999999999" customHeight="1" x14ac:dyDescent="0.4">
      <c r="C30" s="160"/>
      <c r="D30" s="160"/>
      <c r="E30" s="160"/>
      <c r="F30" s="160"/>
      <c r="G30" s="160"/>
      <c r="H30" s="160"/>
      <c r="I30" s="160"/>
      <c r="J30" s="160"/>
    </row>
    <row r="31" spans="1:18" ht="16.899999999999999" customHeight="1" x14ac:dyDescent="0.4">
      <c r="C31" s="160"/>
      <c r="D31" s="160"/>
      <c r="E31" s="160"/>
      <c r="F31" s="160"/>
      <c r="G31" s="160"/>
      <c r="H31" s="160"/>
      <c r="I31" s="160"/>
      <c r="J31" s="160"/>
    </row>
    <row r="32" spans="1:18" ht="15" customHeight="1" x14ac:dyDescent="0.4">
      <c r="A32" s="1">
        <v>4</v>
      </c>
      <c r="B32" s="137" t="s">
        <v>109</v>
      </c>
      <c r="C32" s="137"/>
      <c r="D32" s="137"/>
      <c r="E32" s="137"/>
    </row>
    <row r="33" spans="2:10" ht="15" customHeight="1" x14ac:dyDescent="0.4">
      <c r="B33" s="23" t="s">
        <v>13</v>
      </c>
      <c r="C33" s="145" t="s">
        <v>110</v>
      </c>
      <c r="D33" s="145"/>
      <c r="E33" s="145"/>
      <c r="F33" s="145"/>
      <c r="G33" s="145"/>
      <c r="H33" s="145"/>
      <c r="I33" s="145"/>
      <c r="J33" s="145"/>
    </row>
    <row r="34" spans="2:10" ht="15" customHeight="1" x14ac:dyDescent="0.4">
      <c r="B34" s="23" t="s">
        <v>10</v>
      </c>
      <c r="C34" s="145" t="s">
        <v>111</v>
      </c>
      <c r="D34" s="145"/>
      <c r="E34" s="145"/>
      <c r="F34" s="145"/>
      <c r="G34" s="145"/>
      <c r="H34" s="145"/>
      <c r="I34" s="145"/>
      <c r="J34" s="145"/>
    </row>
    <row r="35" spans="2:10" ht="15" customHeight="1" x14ac:dyDescent="0.4">
      <c r="B35" s="23"/>
      <c r="C35" s="145" t="s">
        <v>112</v>
      </c>
      <c r="D35" s="145"/>
      <c r="E35" s="145"/>
      <c r="F35" s="145"/>
      <c r="G35" s="145"/>
      <c r="H35" s="145"/>
      <c r="I35" s="145"/>
      <c r="J35" s="145"/>
    </row>
    <row r="36" spans="2:10" ht="15" customHeight="1" x14ac:dyDescent="0.4">
      <c r="B36" s="8" t="s">
        <v>11</v>
      </c>
      <c r="C36" s="136" t="s">
        <v>113</v>
      </c>
      <c r="D36" s="136"/>
      <c r="E36" s="136"/>
      <c r="F36" s="136"/>
      <c r="G36" s="136"/>
      <c r="H36" s="136"/>
      <c r="I36" s="136"/>
      <c r="J36" s="136"/>
    </row>
    <row r="37" spans="2:10" ht="15" customHeight="1" x14ac:dyDescent="0.4">
      <c r="B37" s="8"/>
      <c r="C37" s="146" t="s">
        <v>231</v>
      </c>
      <c r="D37" s="146"/>
      <c r="E37" s="146"/>
      <c r="F37" s="146"/>
      <c r="G37" s="146"/>
      <c r="H37" s="146"/>
      <c r="I37" s="146"/>
      <c r="J37" s="146"/>
    </row>
    <row r="38" spans="2:10" ht="7.5" customHeight="1" x14ac:dyDescent="0.4">
      <c r="B38" s="8"/>
      <c r="C38" s="7"/>
      <c r="D38" s="7"/>
      <c r="E38" s="7"/>
      <c r="F38" s="7"/>
      <c r="G38" s="7"/>
      <c r="H38" s="7"/>
      <c r="I38" s="7"/>
      <c r="J38" s="7"/>
    </row>
    <row r="39" spans="2:10" ht="15" customHeight="1" x14ac:dyDescent="0.4">
      <c r="B39" s="23"/>
      <c r="C39" s="59" t="s">
        <v>115</v>
      </c>
      <c r="D39" s="60" t="s">
        <v>190</v>
      </c>
      <c r="E39" s="147" t="s">
        <v>191</v>
      </c>
      <c r="F39" s="147"/>
      <c r="G39" s="143" t="s">
        <v>192</v>
      </c>
      <c r="H39" s="143"/>
      <c r="I39" s="143"/>
      <c r="J39" s="143"/>
    </row>
    <row r="40" spans="2:10" ht="15" customHeight="1" x14ac:dyDescent="0.4">
      <c r="B40" s="23"/>
      <c r="C40" s="59" t="s">
        <v>2</v>
      </c>
      <c r="D40" s="60" t="s">
        <v>190</v>
      </c>
      <c r="E40" s="147" t="s">
        <v>191</v>
      </c>
      <c r="F40" s="147"/>
      <c r="G40" s="143"/>
      <c r="H40" s="143"/>
      <c r="I40" s="143"/>
      <c r="J40" s="143"/>
    </row>
    <row r="41" spans="2:10" ht="15" customHeight="1" x14ac:dyDescent="0.4">
      <c r="B41" s="23"/>
      <c r="C41" s="59" t="s">
        <v>116</v>
      </c>
      <c r="D41" s="60" t="s">
        <v>190</v>
      </c>
      <c r="E41" s="147" t="s">
        <v>191</v>
      </c>
      <c r="F41" s="147"/>
      <c r="G41" s="143"/>
      <c r="H41" s="143"/>
      <c r="I41" s="143"/>
      <c r="J41" s="143"/>
    </row>
    <row r="42" spans="2:10" ht="15" customHeight="1" x14ac:dyDescent="0.4">
      <c r="B42" s="23"/>
      <c r="C42" s="59" t="s">
        <v>193</v>
      </c>
      <c r="D42" s="60" t="s">
        <v>190</v>
      </c>
      <c r="E42" s="147" t="s">
        <v>191</v>
      </c>
      <c r="F42" s="147"/>
      <c r="G42" s="143"/>
      <c r="H42" s="143"/>
      <c r="I42" s="143"/>
      <c r="J42" s="143"/>
    </row>
    <row r="43" spans="2:10" ht="15" customHeight="1" x14ac:dyDescent="0.4">
      <c r="B43" s="23"/>
      <c r="C43" s="59" t="s">
        <v>5</v>
      </c>
      <c r="D43" s="60" t="s">
        <v>190</v>
      </c>
      <c r="E43" s="147" t="s">
        <v>191</v>
      </c>
      <c r="F43" s="147"/>
      <c r="G43" s="143"/>
      <c r="H43" s="143"/>
      <c r="I43" s="143"/>
      <c r="J43" s="143"/>
    </row>
    <row r="44" spans="2:10" ht="15" customHeight="1" x14ac:dyDescent="0.4">
      <c r="B44" s="23"/>
      <c r="C44" s="59" t="s">
        <v>6</v>
      </c>
      <c r="D44" s="60" t="s">
        <v>190</v>
      </c>
      <c r="E44" s="147" t="s">
        <v>191</v>
      </c>
      <c r="F44" s="147"/>
      <c r="G44" s="143"/>
      <c r="H44" s="143"/>
      <c r="I44" s="143"/>
      <c r="J44" s="143"/>
    </row>
    <row r="45" spans="2:10" ht="15" customHeight="1" x14ac:dyDescent="0.4">
      <c r="B45" s="23"/>
      <c r="C45" s="59" t="s">
        <v>117</v>
      </c>
      <c r="D45" s="60" t="s">
        <v>190</v>
      </c>
      <c r="E45" s="147" t="s">
        <v>194</v>
      </c>
      <c r="F45" s="147"/>
      <c r="G45" s="148" t="s">
        <v>195</v>
      </c>
      <c r="H45" s="148"/>
      <c r="I45" s="148"/>
      <c r="J45" s="148"/>
    </row>
    <row r="46" spans="2:10" ht="7.5" customHeight="1" x14ac:dyDescent="0.4">
      <c r="B46" s="23"/>
      <c r="C46" s="29"/>
      <c r="D46" s="29"/>
      <c r="E46" s="29"/>
      <c r="F46" s="29"/>
      <c r="G46" s="29"/>
      <c r="H46" s="29"/>
      <c r="I46" s="29"/>
      <c r="J46" s="29"/>
    </row>
    <row r="47" spans="2:10" ht="26.25" customHeight="1" x14ac:dyDescent="0.4">
      <c r="B47" s="23" t="s">
        <v>24</v>
      </c>
      <c r="C47" s="147" t="s">
        <v>118</v>
      </c>
      <c r="D47" s="147"/>
      <c r="E47" s="149"/>
      <c r="F47" s="140"/>
      <c r="G47" s="141"/>
      <c r="H47" s="141"/>
      <c r="I47" s="141"/>
      <c r="J47" s="142"/>
    </row>
    <row r="48" spans="2:10" ht="11.25" customHeight="1" x14ac:dyDescent="0.4">
      <c r="B48" s="23"/>
      <c r="C48" s="24"/>
      <c r="D48" s="24"/>
      <c r="E48" s="144" t="s">
        <v>119</v>
      </c>
      <c r="F48" s="144"/>
      <c r="G48" s="144"/>
      <c r="H48" s="144"/>
      <c r="I48" s="144"/>
      <c r="J48" s="144"/>
    </row>
    <row r="49" spans="1:13" ht="15" customHeight="1" x14ac:dyDescent="0.4">
      <c r="A49" s="1">
        <v>5</v>
      </c>
      <c r="B49" s="137" t="s">
        <v>120</v>
      </c>
      <c r="C49" s="137"/>
      <c r="D49" s="137"/>
      <c r="E49" s="137"/>
      <c r="F49" s="61"/>
      <c r="G49" s="61"/>
      <c r="H49" s="61"/>
      <c r="I49" s="61"/>
      <c r="J49" s="61"/>
    </row>
    <row r="50" spans="1:13" ht="15" customHeight="1" x14ac:dyDescent="0.4">
      <c r="B50" s="8" t="s">
        <v>13</v>
      </c>
      <c r="C50" s="136" t="s">
        <v>121</v>
      </c>
      <c r="D50" s="136"/>
      <c r="E50" s="136"/>
      <c r="F50" s="136"/>
      <c r="G50" s="136"/>
      <c r="H50" s="136"/>
      <c r="I50" s="136"/>
      <c r="J50" s="136"/>
    </row>
    <row r="51" spans="1:13" ht="15" customHeight="1" x14ac:dyDescent="0.4">
      <c r="C51" s="138" t="s">
        <v>22</v>
      </c>
      <c r="D51" s="138"/>
      <c r="E51" s="139" t="s">
        <v>23</v>
      </c>
      <c r="F51" s="140"/>
      <c r="G51" s="141"/>
      <c r="H51" s="141"/>
      <c r="I51" s="141"/>
      <c r="J51" s="142"/>
    </row>
    <row r="52" spans="1:13" ht="15" customHeight="1" x14ac:dyDescent="0.4">
      <c r="B52" s="8" t="s">
        <v>10</v>
      </c>
      <c r="C52" s="1" t="s">
        <v>122</v>
      </c>
      <c r="D52" s="28"/>
      <c r="E52" s="62"/>
      <c r="F52" s="62"/>
      <c r="G52" s="63"/>
      <c r="H52" s="63"/>
      <c r="I52" s="63"/>
      <c r="J52" s="63"/>
    </row>
    <row r="53" spans="1:13" ht="7.5" customHeight="1" x14ac:dyDescent="0.4">
      <c r="B53" s="8"/>
      <c r="D53" s="28"/>
      <c r="E53" s="62"/>
      <c r="F53" s="62"/>
      <c r="G53" s="63"/>
      <c r="H53" s="63"/>
      <c r="I53" s="63"/>
      <c r="J53" s="63"/>
    </row>
    <row r="54" spans="1:13" ht="22.5" customHeight="1" thickBot="1" x14ac:dyDescent="0.45">
      <c r="C54" s="28"/>
      <c r="D54" s="64" t="s">
        <v>166</v>
      </c>
      <c r="E54" s="65" t="s">
        <v>196</v>
      </c>
      <c r="F54" s="65"/>
      <c r="G54" s="66"/>
      <c r="H54" s="66"/>
      <c r="I54" s="66"/>
      <c r="J54" s="67"/>
    </row>
    <row r="55" spans="1:13" ht="7.5" customHeight="1" thickTop="1" x14ac:dyDescent="0.4">
      <c r="C55" s="28"/>
      <c r="D55" s="28"/>
      <c r="E55" s="62"/>
      <c r="F55" s="62"/>
      <c r="G55" s="63"/>
      <c r="H55" s="63"/>
      <c r="I55" s="63"/>
      <c r="J55" s="63"/>
    </row>
    <row r="56" spans="1:13" ht="15" customHeight="1" x14ac:dyDescent="0.4">
      <c r="A56" s="1">
        <v>6</v>
      </c>
      <c r="B56" s="137" t="s">
        <v>123</v>
      </c>
      <c r="C56" s="137"/>
    </row>
    <row r="57" spans="1:13" ht="15" customHeight="1" x14ac:dyDescent="0.4">
      <c r="B57" s="8" t="s">
        <v>13</v>
      </c>
      <c r="C57" s="1" t="s">
        <v>124</v>
      </c>
      <c r="D57" s="8" t="s">
        <v>166</v>
      </c>
      <c r="E57" s="136" t="s">
        <v>197</v>
      </c>
      <c r="F57" s="136"/>
      <c r="G57" s="136" t="s">
        <v>198</v>
      </c>
      <c r="H57" s="136"/>
      <c r="I57" s="136"/>
      <c r="J57" s="136"/>
    </row>
    <row r="58" spans="1:13" ht="15" customHeight="1" x14ac:dyDescent="0.4">
      <c r="B58" s="8" t="s">
        <v>10</v>
      </c>
      <c r="C58" s="1" t="s">
        <v>125</v>
      </c>
      <c r="D58" s="8" t="s">
        <v>199</v>
      </c>
      <c r="E58" s="136" t="s">
        <v>232</v>
      </c>
      <c r="F58" s="136"/>
      <c r="G58" s="136"/>
      <c r="H58" s="136"/>
      <c r="I58" s="136"/>
      <c r="J58" s="136"/>
    </row>
    <row r="59" spans="1:13" ht="15" customHeight="1" x14ac:dyDescent="0.4">
      <c r="B59" s="8" t="s">
        <v>11</v>
      </c>
      <c r="C59" s="1" t="s">
        <v>126</v>
      </c>
      <c r="D59" s="8" t="s">
        <v>166</v>
      </c>
      <c r="E59" s="136" t="s">
        <v>201</v>
      </c>
      <c r="F59" s="136"/>
      <c r="G59" s="136" t="s">
        <v>127</v>
      </c>
      <c r="H59" s="136"/>
      <c r="I59" s="136"/>
      <c r="J59" s="136"/>
    </row>
    <row r="60" spans="1:13" ht="15" customHeight="1" x14ac:dyDescent="0.4">
      <c r="B60" s="8"/>
      <c r="D60" s="8"/>
      <c r="E60" s="112"/>
      <c r="F60" s="112"/>
    </row>
    <row r="61" spans="1:13" ht="7.5" customHeight="1" x14ac:dyDescent="0.4"/>
    <row r="62" spans="1:13" ht="15" customHeight="1" x14ac:dyDescent="0.4">
      <c r="A62" s="1">
        <v>7</v>
      </c>
      <c r="B62" s="10" t="s">
        <v>128</v>
      </c>
    </row>
    <row r="63" spans="1:13" ht="48.75" customHeight="1" x14ac:dyDescent="0.4">
      <c r="B63" s="143" t="s">
        <v>129</v>
      </c>
      <c r="C63" s="143"/>
      <c r="D63" s="143"/>
      <c r="E63" s="143"/>
      <c r="F63" s="143"/>
      <c r="G63" s="143"/>
      <c r="H63" s="143"/>
      <c r="I63" s="143"/>
      <c r="J63" s="143"/>
    </row>
    <row r="64" spans="1:13" ht="15" customHeight="1" x14ac:dyDescent="0.4">
      <c r="C64" s="8"/>
      <c r="D64" s="68"/>
      <c r="M64" s="69"/>
    </row>
    <row r="65" spans="2:13" ht="15" customHeight="1" x14ac:dyDescent="0.4">
      <c r="C65" s="8"/>
      <c r="D65" s="68"/>
      <c r="M65" s="69"/>
    </row>
    <row r="66" spans="2:13" ht="15" customHeight="1" x14ac:dyDescent="0.4">
      <c r="C66" s="8"/>
      <c r="D66" s="70"/>
      <c r="I66" s="10"/>
      <c r="M66" s="69"/>
    </row>
    <row r="67" spans="2:13" ht="15" customHeight="1" x14ac:dyDescent="0.4">
      <c r="C67" s="71"/>
      <c r="D67" s="72"/>
      <c r="E67" s="10"/>
      <c r="F67" s="10"/>
      <c r="G67" s="10"/>
      <c r="H67" s="10"/>
      <c r="I67" s="10"/>
      <c r="M67" s="69"/>
    </row>
    <row r="68" spans="2:13" ht="15" customHeight="1" x14ac:dyDescent="0.4">
      <c r="C68" s="71"/>
      <c r="D68" s="72"/>
      <c r="E68" s="10"/>
      <c r="F68" s="10"/>
      <c r="G68" s="10"/>
      <c r="H68" s="10"/>
      <c r="I68" s="10"/>
      <c r="M68" s="69"/>
    </row>
    <row r="69" spans="2:13" ht="15" customHeight="1" x14ac:dyDescent="0.4">
      <c r="B69" s="136"/>
      <c r="C69" s="136"/>
    </row>
    <row r="70" spans="2:13" ht="15" customHeight="1" x14ac:dyDescent="0.4">
      <c r="D70" s="8"/>
    </row>
    <row r="71" spans="2:13" ht="15" customHeight="1" x14ac:dyDescent="0.4">
      <c r="D71" s="8"/>
    </row>
    <row r="72" spans="2:13" ht="15" customHeight="1" x14ac:dyDescent="0.4"/>
    <row r="73" spans="2:13" ht="15" customHeight="1" x14ac:dyDescent="0.4">
      <c r="D73" s="8"/>
    </row>
    <row r="74" spans="2:13" ht="15" customHeight="1" x14ac:dyDescent="0.4"/>
    <row r="75" spans="2:13" ht="15" customHeight="1" x14ac:dyDescent="0.4"/>
    <row r="76" spans="2:13" ht="15" customHeight="1" x14ac:dyDescent="0.4"/>
  </sheetData>
  <mergeCells count="71">
    <mergeCell ref="E7:F7"/>
    <mergeCell ref="H7:J7"/>
    <mergeCell ref="A1:E1"/>
    <mergeCell ref="E3:J3"/>
    <mergeCell ref="E4:J4"/>
    <mergeCell ref="B5:C5"/>
    <mergeCell ref="E6:F6"/>
    <mergeCell ref="H6:J6"/>
    <mergeCell ref="E8:F8"/>
    <mergeCell ref="H8:J8"/>
    <mergeCell ref="E9:F9"/>
    <mergeCell ref="H9:J9"/>
    <mergeCell ref="H16:J16"/>
    <mergeCell ref="E13:F13"/>
    <mergeCell ref="H13:J13"/>
    <mergeCell ref="E10:F10"/>
    <mergeCell ref="H10:J10"/>
    <mergeCell ref="E11:F11"/>
    <mergeCell ref="H11:J11"/>
    <mergeCell ref="E12:F12"/>
    <mergeCell ref="H12:J12"/>
    <mergeCell ref="E14:F14"/>
    <mergeCell ref="H14:J14"/>
    <mergeCell ref="B32:E32"/>
    <mergeCell ref="E18:F18"/>
    <mergeCell ref="H18:J18"/>
    <mergeCell ref="E19:F19"/>
    <mergeCell ref="H19:J19"/>
    <mergeCell ref="E20:F20"/>
    <mergeCell ref="H20:J20"/>
    <mergeCell ref="C9:C20"/>
    <mergeCell ref="G22:J22"/>
    <mergeCell ref="B24:C24"/>
    <mergeCell ref="G24:H24"/>
    <mergeCell ref="B25:C25"/>
    <mergeCell ref="C28:J31"/>
    <mergeCell ref="E15:F15"/>
    <mergeCell ref="H15:J15"/>
    <mergeCell ref="E16:F16"/>
    <mergeCell ref="C35:J35"/>
    <mergeCell ref="C36:J36"/>
    <mergeCell ref="C37:J37"/>
    <mergeCell ref="E39:F39"/>
    <mergeCell ref="G39:J44"/>
    <mergeCell ref="E40:F40"/>
    <mergeCell ref="E41:F41"/>
    <mergeCell ref="E42:F42"/>
    <mergeCell ref="E17:F17"/>
    <mergeCell ref="H17:J17"/>
    <mergeCell ref="B56:C56"/>
    <mergeCell ref="E43:F43"/>
    <mergeCell ref="E44:F44"/>
    <mergeCell ref="E45:F45"/>
    <mergeCell ref="G45:J45"/>
    <mergeCell ref="C47:D47"/>
    <mergeCell ref="E47:J47"/>
    <mergeCell ref="E48:J48"/>
    <mergeCell ref="B49:E49"/>
    <mergeCell ref="C50:J50"/>
    <mergeCell ref="C51:D51"/>
    <mergeCell ref="E51:J51"/>
    <mergeCell ref="C33:J33"/>
    <mergeCell ref="C34:J34"/>
    <mergeCell ref="B63:J63"/>
    <mergeCell ref="B69:C69"/>
    <mergeCell ref="E57:F57"/>
    <mergeCell ref="G57:J57"/>
    <mergeCell ref="E58:J58"/>
    <mergeCell ref="E59:F59"/>
    <mergeCell ref="G59:J59"/>
    <mergeCell ref="E60:F60"/>
  </mergeCells>
  <phoneticPr fontId="1"/>
  <dataValidations count="1">
    <dataValidation type="list" allowBlank="1" showInputMessage="1" showErrorMessage="1" sqref="G7:G20" xr:uid="{2240E231-17F9-46A0-8739-772CC3307C2E}">
      <formula1>$R$7:$R$20</formula1>
    </dataValidation>
  </dataValidations>
  <hyperlinks>
    <hyperlink ref="E51" r:id="rId1" xr:uid="{13C4B69D-D585-46C4-9672-A5C042F4AE82}"/>
  </hyperlinks>
  <printOptions horizontalCentered="1"/>
  <pageMargins left="0.23622047244094491" right="0.23622047244094491" top="0.35433070866141736" bottom="0.35433070866141736" header="0" footer="0"/>
  <pageSetup paperSize="9" scale="72"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28439-77E0-4E3B-B2B1-9D4B8FE0C149}">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8</v>
      </c>
      <c r="C3" s="14" t="str">
        <f>VLOOKUP(B3,'各部門基準(展示)'!A21:R34,2,0)</f>
        <v>技術科</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216</v>
      </c>
      <c r="E7" s="161" t="s">
        <v>217</v>
      </c>
      <c r="F7" s="162"/>
      <c r="G7" s="17" t="s">
        <v>4</v>
      </c>
      <c r="H7" s="161"/>
      <c r="I7" s="163"/>
      <c r="J7" s="164"/>
      <c r="R7" s="18" t="s">
        <v>1</v>
      </c>
    </row>
    <row r="8" spans="1:18" ht="18.75" customHeight="1" thickBot="1" x14ac:dyDescent="0.45">
      <c r="C8" s="19" t="s">
        <v>19</v>
      </c>
      <c r="D8" s="50" t="s">
        <v>135</v>
      </c>
      <c r="E8" s="165" t="s">
        <v>218</v>
      </c>
      <c r="F8" s="166"/>
      <c r="G8" s="20" t="s">
        <v>2</v>
      </c>
      <c r="H8" s="165"/>
      <c r="I8" s="167"/>
      <c r="J8" s="168"/>
      <c r="R8" s="18" t="s">
        <v>2</v>
      </c>
    </row>
    <row r="9" spans="1:18" ht="18.75" customHeight="1" thickTop="1" x14ac:dyDescent="0.4">
      <c r="C9" s="185"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多目的室２</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10</v>
      </c>
      <c r="F18" s="10" t="s">
        <v>68</v>
      </c>
      <c r="G18" s="57">
        <f>VLOOKUP($B$3,'各部門基準(展示)'!$A$21:$R$34,15,0)</f>
        <v>10</v>
      </c>
      <c r="H18" s="58" t="s">
        <v>69</v>
      </c>
      <c r="I18" s="57">
        <f>VLOOKUP($B$3,'各部門基準(展示)'!$A$21:$R$34,17,0)</f>
        <v>2</v>
      </c>
      <c r="J18" s="30" t="s">
        <v>70</v>
      </c>
    </row>
    <row r="19" spans="1:10" ht="7.5" customHeight="1" x14ac:dyDescent="0.4"/>
    <row r="20" spans="1:10" ht="15" customHeight="1" x14ac:dyDescent="0.4">
      <c r="A20" s="1">
        <v>3</v>
      </c>
      <c r="B20" s="1" t="s">
        <v>108</v>
      </c>
    </row>
    <row r="21" spans="1:10" ht="16.149999999999999" customHeight="1" x14ac:dyDescent="0.4">
      <c r="C21" s="160" t="str">
        <f>VLOOKUP(B3,'各部門基準(展示)'!A21:R34,3,0)</f>
        <v>各地区の出品基準および割当（※共同作品可）
（１）技術の授業で製作した作品で、各地区から推薦されたもの
（２）各地区の展示割り当ては、
　　　　テーブル　１～２台、　パネル　１枚</v>
      </c>
      <c r="D21" s="160"/>
      <c r="E21" s="160"/>
      <c r="F21" s="160"/>
      <c r="G21" s="160"/>
      <c r="H21" s="160"/>
      <c r="I21" s="160"/>
      <c r="J21" s="160"/>
    </row>
    <row r="22" spans="1:10" ht="16.149999999999999" customHeight="1" x14ac:dyDescent="0.4">
      <c r="C22" s="160"/>
      <c r="D22" s="160"/>
      <c r="E22" s="160"/>
      <c r="F22" s="160"/>
      <c r="G22" s="160"/>
      <c r="H22" s="160"/>
      <c r="I22" s="160"/>
      <c r="J22" s="160"/>
    </row>
    <row r="23" spans="1:10" ht="16.149999999999999" customHeight="1" x14ac:dyDescent="0.4">
      <c r="C23" s="160"/>
      <c r="D23" s="160"/>
      <c r="E23" s="160"/>
      <c r="F23" s="160"/>
      <c r="G23" s="160"/>
      <c r="H23" s="160"/>
      <c r="I23" s="160"/>
      <c r="J23" s="160"/>
    </row>
    <row r="24" spans="1:10" ht="16.149999999999999"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D4004734-2474-4831-BFEF-509AE6D59853}">
      <formula1>$R$7:$R$13</formula1>
    </dataValidation>
  </dataValidations>
  <hyperlinks>
    <hyperlink ref="E44" r:id="rId1" xr:uid="{A0AE0C81-704F-4EBF-9564-AE78347AA40D}"/>
  </hyperlinks>
  <printOptions horizontalCentered="1"/>
  <pageMargins left="0.23622047244094491" right="0.23622047244094491" top="0.35433070866141736" bottom="0.35433070866141736" header="0" footer="0"/>
  <pageSetup paperSize="9" scale="82"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77BB-C039-430D-B1D6-841EEC891628}">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9</v>
      </c>
      <c r="C3" s="14" t="str">
        <f>VLOOKUP(B3,'各部門基準(展示)'!A21:R34,2,0)</f>
        <v>家庭科</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216</v>
      </c>
      <c r="E7" s="161" t="s">
        <v>217</v>
      </c>
      <c r="F7" s="162"/>
      <c r="G7" s="17" t="s">
        <v>4</v>
      </c>
      <c r="H7" s="161"/>
      <c r="I7" s="163"/>
      <c r="J7" s="164"/>
      <c r="R7" s="18" t="s">
        <v>1</v>
      </c>
    </row>
    <row r="8" spans="1:18" ht="18.75" customHeight="1" thickBot="1" x14ac:dyDescent="0.45">
      <c r="C8" s="19" t="s">
        <v>19</v>
      </c>
      <c r="D8" s="50" t="s">
        <v>219</v>
      </c>
      <c r="E8" s="165" t="s">
        <v>220</v>
      </c>
      <c r="F8" s="166"/>
      <c r="G8" s="20" t="s">
        <v>2</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 xml:space="preserve">
多目的室２</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10</v>
      </c>
      <c r="F18" s="10" t="s">
        <v>68</v>
      </c>
      <c r="G18" s="57">
        <f>VLOOKUP($B$3,'各部門基準(展示)'!$A$21:$R$34,15,0)</f>
        <v>10</v>
      </c>
      <c r="H18" s="58" t="s">
        <v>69</v>
      </c>
      <c r="I18" s="57">
        <f>VLOOKUP($B$3,'各部門基準(展示)'!$A$21:$R$34,17,0)</f>
        <v>2</v>
      </c>
      <c r="J18" s="30" t="s">
        <v>70</v>
      </c>
    </row>
    <row r="19" spans="1:10" ht="7.5" customHeight="1" x14ac:dyDescent="0.4"/>
    <row r="20" spans="1:10" ht="15" customHeight="1" x14ac:dyDescent="0.4">
      <c r="A20" s="1">
        <v>3</v>
      </c>
      <c r="B20" s="1" t="s">
        <v>108</v>
      </c>
    </row>
    <row r="21" spans="1:10" ht="16.149999999999999" customHeight="1" x14ac:dyDescent="0.4">
      <c r="C21" s="160" t="str">
        <f>VLOOKUP(B3,'各部門基準(展示)'!A21:R34,3,0)</f>
        <v>各地区の出品基準および割当（※共同作品可）
（１）家庭科の授業で製作した作品で、各地区から推薦されたもの
（２）各地区の展示割り当ては、
　　　　テーブル　１～２台、　パネル　２～３枚</v>
      </c>
      <c r="D21" s="160"/>
      <c r="E21" s="160"/>
      <c r="F21" s="160"/>
      <c r="G21" s="160"/>
      <c r="H21" s="160"/>
      <c r="I21" s="160"/>
      <c r="J21" s="160"/>
    </row>
    <row r="22" spans="1:10" ht="16.149999999999999" customHeight="1" x14ac:dyDescent="0.4">
      <c r="C22" s="160"/>
      <c r="D22" s="160"/>
      <c r="E22" s="160"/>
      <c r="F22" s="160"/>
      <c r="G22" s="160"/>
      <c r="H22" s="160"/>
      <c r="I22" s="160"/>
      <c r="J22" s="160"/>
    </row>
    <row r="23" spans="1:10" ht="16.149999999999999" customHeight="1" x14ac:dyDescent="0.4">
      <c r="C23" s="160"/>
      <c r="D23" s="160"/>
      <c r="E23" s="160"/>
      <c r="F23" s="160"/>
      <c r="G23" s="160"/>
      <c r="H23" s="160"/>
      <c r="I23" s="160"/>
      <c r="J23" s="160"/>
    </row>
    <row r="24" spans="1:10" ht="16.149999999999999"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2158E40A-3589-44FD-AC03-F4D6A80FBFAB}">
      <formula1>$R$7:$R$13</formula1>
    </dataValidation>
  </dataValidations>
  <hyperlinks>
    <hyperlink ref="E44" r:id="rId1" xr:uid="{AE648507-FA9A-4B43-B6DF-0CD02F4CB92B}"/>
  </hyperlinks>
  <printOptions horizontalCentered="1"/>
  <pageMargins left="0.23622047244094491" right="0.23622047244094491" top="0.35433070866141736" bottom="0.35433070866141736" header="0" footer="0"/>
  <pageSetup paperSize="9" scale="82"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138A3-198A-4C10-86D8-6113AA04F75B}">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10</v>
      </c>
      <c r="C3" s="14" t="str">
        <f>VLOOKUP(B3,'各部門基準(展示)'!A21:R34,2,0)</f>
        <v>特別活動</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c r="E7" s="161"/>
      <c r="F7" s="162"/>
      <c r="G7" s="17"/>
      <c r="H7" s="161"/>
      <c r="I7" s="163"/>
      <c r="J7" s="164"/>
      <c r="R7" s="18" t="s">
        <v>1</v>
      </c>
    </row>
    <row r="8" spans="1:18" ht="18.75" customHeight="1" thickBot="1" x14ac:dyDescent="0.45">
      <c r="C8" s="19" t="s">
        <v>19</v>
      </c>
      <c r="D8" s="50" t="s">
        <v>136</v>
      </c>
      <c r="E8" s="165" t="s">
        <v>137</v>
      </c>
      <c r="F8" s="166"/>
      <c r="G8" s="20" t="s">
        <v>1</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市民交流室</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18</v>
      </c>
      <c r="F18" s="10" t="s">
        <v>68</v>
      </c>
      <c r="G18" s="57">
        <f>VLOOKUP($B$3,'各部門基準(展示)'!$A$21:$R$34,15,0)</f>
        <v>11</v>
      </c>
      <c r="H18" s="58" t="s">
        <v>69</v>
      </c>
      <c r="I18" s="57">
        <f>VLOOKUP($B$3,'各部門基準(展示)'!$A$21:$R$34,17,0)</f>
        <v>2</v>
      </c>
      <c r="J18" s="30" t="s">
        <v>70</v>
      </c>
    </row>
    <row r="19" spans="1:10" ht="7.5" customHeight="1" x14ac:dyDescent="0.4"/>
    <row r="20" spans="1:10" ht="15" customHeight="1" x14ac:dyDescent="0.4">
      <c r="A20" s="1">
        <v>3</v>
      </c>
      <c r="B20" s="1" t="s">
        <v>108</v>
      </c>
    </row>
    <row r="21" spans="1:10" ht="30.6" customHeight="1" x14ac:dyDescent="0.4">
      <c r="C21" s="160" t="str">
        <f>VLOOKUP(B3,'各部門基準(展示)'!A21:R34,3,0)</f>
        <v>各地区の出品基準および割当（※共同作品可）
（１）各地区に生徒会活動などの成果作品の出品を依頼し、推薦の
　　 　のあった作品を展示発表する。　　　　
（２）学級活動、学校行事、進路指導、総合的な学習の時間などの
　　　 実践成果について展示発表する。
（３）同一校からの出品点数は３点を限度とする。
（４）各地区の展示割り当ては、
　　　　テーブル　１台程度、　パネル　３～４枚</v>
      </c>
      <c r="D21" s="160"/>
      <c r="E21" s="160"/>
      <c r="F21" s="160"/>
      <c r="G21" s="160"/>
      <c r="H21" s="160"/>
      <c r="I21" s="160"/>
      <c r="J21" s="160"/>
    </row>
    <row r="22" spans="1:10" ht="30.6" customHeight="1" x14ac:dyDescent="0.4">
      <c r="C22" s="160"/>
      <c r="D22" s="160"/>
      <c r="E22" s="160"/>
      <c r="F22" s="160"/>
      <c r="G22" s="160"/>
      <c r="H22" s="160"/>
      <c r="I22" s="160"/>
      <c r="J22" s="160"/>
    </row>
    <row r="23" spans="1:10" ht="30.6" customHeight="1" x14ac:dyDescent="0.4">
      <c r="C23" s="160"/>
      <c r="D23" s="160"/>
      <c r="E23" s="160"/>
      <c r="F23" s="160"/>
      <c r="G23" s="160"/>
      <c r="H23" s="160"/>
      <c r="I23" s="160"/>
      <c r="J23" s="160"/>
    </row>
    <row r="24" spans="1:10" ht="30.6"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FFC8D7F0-4E51-4789-B6F9-F485E6F0E8C9}">
      <formula1>$R$7:$R$13</formula1>
    </dataValidation>
  </dataValidations>
  <hyperlinks>
    <hyperlink ref="E44" r:id="rId1" xr:uid="{C805094D-4DD5-4022-954B-975DE35C4C19}"/>
  </hyperlinks>
  <printOptions horizontalCentered="1"/>
  <pageMargins left="0.23622047244094491" right="0.23622047244094491" top="0.35433070866141736" bottom="0.35433070866141736" header="0" footer="0"/>
  <pageSetup paperSize="9" scale="81"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6426-CA7D-4825-B8A6-29713A9969C9}">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11</v>
      </c>
      <c r="C3" s="14" t="str">
        <f>VLOOKUP(B3,'各部門基準(展示)'!A21:R34,2,0)</f>
        <v>特別支援学級</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138</v>
      </c>
      <c r="E7" s="161" t="s">
        <v>139</v>
      </c>
      <c r="F7" s="162"/>
      <c r="G7" s="17" t="s">
        <v>2</v>
      </c>
      <c r="H7" s="161"/>
      <c r="I7" s="163"/>
      <c r="J7" s="164"/>
      <c r="R7" s="18" t="s">
        <v>1</v>
      </c>
    </row>
    <row r="8" spans="1:18" ht="18.75" customHeight="1" thickBot="1" x14ac:dyDescent="0.45">
      <c r="C8" s="19" t="s">
        <v>19</v>
      </c>
      <c r="D8" s="50" t="s">
        <v>221</v>
      </c>
      <c r="E8" s="165" t="s">
        <v>222</v>
      </c>
      <c r="F8" s="166"/>
      <c r="G8" s="20" t="s">
        <v>1</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21</v>
      </c>
    </row>
    <row r="14" spans="1:18" ht="7.5" customHeight="1" x14ac:dyDescent="0.4"/>
    <row r="15" spans="1:18" ht="26.25" customHeight="1" thickBot="1" x14ac:dyDescent="0.45">
      <c r="A15" s="1">
        <v>2</v>
      </c>
      <c r="B15" s="1" t="s">
        <v>101</v>
      </c>
      <c r="E15" s="54" t="s">
        <v>102</v>
      </c>
      <c r="F15" s="54"/>
      <c r="G15" s="158" t="str">
        <f>VLOOKUP(B3,'各部門基準(展示)'!A21:R34,11,0)</f>
        <v>大ホール ２階 ホワイエ</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8</v>
      </c>
      <c r="F18" s="10" t="s">
        <v>68</v>
      </c>
      <c r="G18" s="57">
        <f>VLOOKUP($B$3,'各部門基準(展示)'!$A$21:$R$34,15,0)</f>
        <v>6</v>
      </c>
      <c r="H18" s="58" t="s">
        <v>69</v>
      </c>
      <c r="I18" s="57">
        <f>VLOOKUP($B$3,'各部門基準(展示)'!$A$21:$R$34,17,0)</f>
        <v>2</v>
      </c>
      <c r="J18" s="30" t="s">
        <v>70</v>
      </c>
    </row>
    <row r="19" spans="1:10" ht="7.5" customHeight="1" x14ac:dyDescent="0.4"/>
    <row r="20" spans="1:10" ht="15" customHeight="1" x14ac:dyDescent="0.4">
      <c r="A20" s="1">
        <v>3</v>
      </c>
      <c r="B20" s="1" t="s">
        <v>108</v>
      </c>
    </row>
    <row r="21" spans="1:10" ht="23.45" customHeight="1" x14ac:dyDescent="0.4">
      <c r="C21" s="160" t="str">
        <f>VLOOKUP(B3,'各部門基準(展示)'!A21:R34,3,0)</f>
        <v>各地区の出品基準および割当（※共同作品可）
（１）各地区から推薦されたもの
　　　※規格以外のものは展示することができません。
　　　　　厳守願います　　
（２）各地区の展示割り当ては、
　　　　テーブル　２台程度、　パネル　３～４枚</v>
      </c>
      <c r="D21" s="160"/>
      <c r="E21" s="160"/>
      <c r="F21" s="160"/>
      <c r="G21" s="160"/>
      <c r="H21" s="160"/>
      <c r="I21" s="160"/>
      <c r="J21" s="160"/>
    </row>
    <row r="22" spans="1:10" ht="23.45" customHeight="1" x14ac:dyDescent="0.4">
      <c r="C22" s="160"/>
      <c r="D22" s="160"/>
      <c r="E22" s="160"/>
      <c r="F22" s="160"/>
      <c r="G22" s="160"/>
      <c r="H22" s="160"/>
      <c r="I22" s="160"/>
      <c r="J22" s="160"/>
    </row>
    <row r="23" spans="1:10" ht="23.45" customHeight="1" x14ac:dyDescent="0.4">
      <c r="C23" s="160"/>
      <c r="D23" s="160"/>
      <c r="E23" s="160"/>
      <c r="F23" s="160"/>
      <c r="G23" s="160"/>
      <c r="H23" s="160"/>
      <c r="I23" s="160"/>
      <c r="J23" s="160"/>
    </row>
    <row r="24" spans="1:10" ht="23.45"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7C03B1B3-9D8C-4F38-9F66-C3197884FEA3}">
      <formula1>$R$7:$R$13</formula1>
    </dataValidation>
  </dataValidations>
  <hyperlinks>
    <hyperlink ref="E44" r:id="rId1" xr:uid="{58905FDE-226F-4A46-ABAD-D67DD6A9D9AB}"/>
  </hyperlinks>
  <printOptions horizontalCentered="1"/>
  <pageMargins left="0.23622047244094491" right="0.23622047244094491" top="0.35433070866141736" bottom="0.35433070866141736" header="0" footer="0"/>
  <pageSetup paperSize="9" scale="81"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13F1-B2EB-4934-AC8D-94500E2652EA}">
  <sheetPr>
    <tabColor rgb="FFFFFF00"/>
  </sheetPr>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12</v>
      </c>
      <c r="C3" s="14" t="str">
        <f>VLOOKUP(B3,'各部門基準(展示)'!A21:R34,2,0)</f>
        <v>特別支援学校</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223</v>
      </c>
      <c r="E7" s="161" t="s">
        <v>140</v>
      </c>
      <c r="F7" s="162"/>
      <c r="G7" s="17" t="s">
        <v>141</v>
      </c>
      <c r="H7" s="161"/>
      <c r="I7" s="163"/>
      <c r="J7" s="164"/>
      <c r="R7" s="18" t="s">
        <v>1</v>
      </c>
    </row>
    <row r="8" spans="1:18" ht="18.75" customHeight="1" thickBot="1" x14ac:dyDescent="0.45">
      <c r="C8" s="19" t="s">
        <v>19</v>
      </c>
      <c r="D8" s="50" t="s">
        <v>142</v>
      </c>
      <c r="E8" s="165" t="s">
        <v>140</v>
      </c>
      <c r="F8" s="166"/>
      <c r="G8" s="20" t="s">
        <v>141</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141</v>
      </c>
    </row>
    <row r="14" spans="1:18" ht="7.5" customHeight="1" x14ac:dyDescent="0.4"/>
    <row r="15" spans="1:18" ht="26.25" customHeight="1" thickBot="1" x14ac:dyDescent="0.45">
      <c r="A15" s="1">
        <v>2</v>
      </c>
      <c r="B15" s="1" t="s">
        <v>101</v>
      </c>
      <c r="E15" s="54" t="s">
        <v>102</v>
      </c>
      <c r="F15" s="54"/>
      <c r="G15" s="158" t="str">
        <f>VLOOKUP(B3,'各部門基準(展示)'!A21:R34,11,0)</f>
        <v>市民交流室</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20</v>
      </c>
      <c r="F18" s="10" t="s">
        <v>68</v>
      </c>
      <c r="G18" s="57">
        <f>VLOOKUP($B$3,'各部門基準(展示)'!$A$21:$R$34,15,0)</f>
        <v>13</v>
      </c>
      <c r="H18" s="58" t="s">
        <v>69</v>
      </c>
      <c r="I18" s="57">
        <f>VLOOKUP($B$3,'各部門基準(展示)'!$A$21:$R$34,17,0)</f>
        <v>2</v>
      </c>
      <c r="J18" s="30" t="s">
        <v>70</v>
      </c>
    </row>
    <row r="19" spans="1:10" ht="7.5" customHeight="1" x14ac:dyDescent="0.4"/>
    <row r="20" spans="1:10" ht="15" customHeight="1" x14ac:dyDescent="0.4">
      <c r="A20" s="1">
        <v>3</v>
      </c>
      <c r="B20" s="1" t="s">
        <v>108</v>
      </c>
    </row>
    <row r="21" spans="1:10" ht="33" customHeight="1" x14ac:dyDescent="0.4">
      <c r="C21" s="160" t="str">
        <f>VLOOKUP(B3,'各部門基準(展示)'!A21:R34,3,0)</f>
        <v>（１）特別支援学校中学部１６校の生徒達の個性豊かな絵画や木工・手工芸品などの作品を一同に紹介する。
（２）県中文連から割り当てられた会場配置図および、パネル、テーブル数を特別支援学校専門部に於いて、
　　　　１７校に割当て準備計画を行う。
（３）各校（１７校）は割り当てられたスペースを満たすように、作品の選定、準備をする。
（４）宮古・八重山地区の特別支援学校の作品は、沖縄県特別支援学校中学部文化連盟事務局(那覇特別支援学校)に
　　　郵送し、事務局(那覇特別支援学校)が展示を行う。
　・出品作品の中央下部に、作品、生徒名が記入されたラベルを貼り、直ぐに展示できる状態で送付する。展示の要望書も
　　　添える。
　・出品作品の搬入、展示、搬出は、特別支援学校専門部で行う。</v>
      </c>
      <c r="D21" s="160"/>
      <c r="E21" s="160"/>
      <c r="F21" s="160"/>
      <c r="G21" s="160"/>
      <c r="H21" s="160"/>
      <c r="I21" s="160"/>
      <c r="J21" s="160"/>
    </row>
    <row r="22" spans="1:10" ht="33" customHeight="1" x14ac:dyDescent="0.4">
      <c r="C22" s="160"/>
      <c r="D22" s="160"/>
      <c r="E22" s="160"/>
      <c r="F22" s="160"/>
      <c r="G22" s="160"/>
      <c r="H22" s="160"/>
      <c r="I22" s="160"/>
      <c r="J22" s="160"/>
    </row>
    <row r="23" spans="1:10" ht="33" customHeight="1" x14ac:dyDescent="0.4">
      <c r="C23" s="160"/>
      <c r="D23" s="160"/>
      <c r="E23" s="160"/>
      <c r="F23" s="160"/>
      <c r="G23" s="160"/>
      <c r="H23" s="160"/>
      <c r="I23" s="160"/>
      <c r="J23" s="160"/>
    </row>
    <row r="24" spans="1:10" ht="33"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200</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C48CE094-065A-4F19-99E9-C8EAFB87E881}">
      <formula1>$R$7:$R$13</formula1>
    </dataValidation>
  </dataValidations>
  <hyperlinks>
    <hyperlink ref="E44" r:id="rId1" xr:uid="{71B0336C-475E-406E-9E13-8EB6EA9A7F51}"/>
  </hyperlinks>
  <printOptions horizontalCentered="1"/>
  <pageMargins left="0.23622047244094491" right="0.23622047244094491" top="0.35433070866141736" bottom="0.35433070866141736" header="0" footer="0"/>
  <pageSetup paperSize="9" scale="8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9B11-B869-46E8-BE2C-F5EC1FAF26A2}">
  <dimension ref="A1:R51"/>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5" style="1" customWidth="1"/>
    <col min="4" max="4" width="21.375" style="1" customWidth="1"/>
    <col min="5" max="5" width="13.375" style="1" customWidth="1"/>
    <col min="6" max="6" width="3.625" style="1" bestFit="1" customWidth="1"/>
    <col min="7" max="7" width="14.75" style="1" customWidth="1"/>
    <col min="8" max="8" width="3.875" style="1" bestFit="1" customWidth="1"/>
    <col min="9" max="9" width="10.375" style="1" customWidth="1"/>
    <col min="10" max="10" width="8"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13</v>
      </c>
      <c r="C3" s="14" t="str">
        <f>VLOOKUP(B3,'各部門基準(展示)'!A21:R34,2,0)</f>
        <v>茶道</v>
      </c>
      <c r="D3" s="15" t="s">
        <v>8</v>
      </c>
      <c r="E3" s="194" t="str">
        <f>'各部門基準(展示)'!D3</f>
        <v>開催期日：令和６年１２月８日（土）～９日（日）</v>
      </c>
      <c r="F3" s="136"/>
      <c r="G3" s="136"/>
      <c r="H3" s="136"/>
      <c r="I3" s="136"/>
      <c r="J3" s="136"/>
    </row>
    <row r="4" spans="1:18" ht="18.600000000000001" customHeight="1" thickTop="1" x14ac:dyDescent="0.4">
      <c r="E4" s="136" t="str">
        <f>'各部門基準(展示)'!D4</f>
        <v>展示会場：アイム・ユニバースてだこホール　市民交流室・多目的室</v>
      </c>
      <c r="F4" s="136"/>
      <c r="G4" s="136"/>
      <c r="H4" s="136"/>
      <c r="I4" s="136"/>
      <c r="J4" s="136"/>
    </row>
    <row r="5" spans="1:18" ht="15.75" thickBot="1" x14ac:dyDescent="0.45">
      <c r="A5" s="1">
        <v>1</v>
      </c>
      <c r="B5" s="136" t="s">
        <v>14</v>
      </c>
      <c r="C5" s="136"/>
    </row>
    <row r="6" spans="1:18" ht="15.75" thickBot="1" x14ac:dyDescent="0.45">
      <c r="C6" s="2"/>
      <c r="D6" s="6" t="s">
        <v>15</v>
      </c>
      <c r="E6" s="173" t="s">
        <v>16</v>
      </c>
      <c r="F6" s="174"/>
      <c r="G6" s="3" t="s">
        <v>17</v>
      </c>
      <c r="H6" s="173" t="s">
        <v>9</v>
      </c>
      <c r="I6" s="175"/>
      <c r="J6" s="176"/>
    </row>
    <row r="7" spans="1:18" ht="15.75" thickTop="1" x14ac:dyDescent="0.4">
      <c r="C7" s="16" t="s">
        <v>18</v>
      </c>
      <c r="D7" s="49"/>
      <c r="E7" s="161"/>
      <c r="F7" s="162"/>
      <c r="G7" s="17"/>
      <c r="H7" s="161"/>
      <c r="I7" s="163"/>
      <c r="J7" s="164"/>
      <c r="R7" s="18" t="s">
        <v>1</v>
      </c>
    </row>
    <row r="8" spans="1:18" ht="15.75" thickBot="1" x14ac:dyDescent="0.45">
      <c r="C8" s="19" t="s">
        <v>19</v>
      </c>
      <c r="D8" s="50" t="s">
        <v>143</v>
      </c>
      <c r="E8" s="165" t="s">
        <v>144</v>
      </c>
      <c r="F8" s="166"/>
      <c r="G8" s="20" t="s">
        <v>3</v>
      </c>
      <c r="H8" s="165"/>
      <c r="I8" s="167"/>
      <c r="J8" s="168"/>
      <c r="R8" s="18" t="s">
        <v>2</v>
      </c>
    </row>
    <row r="9" spans="1:18" ht="15.75" thickTop="1" x14ac:dyDescent="0.4">
      <c r="C9" s="169" t="s">
        <v>20</v>
      </c>
      <c r="D9" s="51"/>
      <c r="E9" s="161"/>
      <c r="F9" s="162"/>
      <c r="G9" s="12"/>
      <c r="H9" s="161"/>
      <c r="I9" s="163"/>
      <c r="J9" s="164"/>
      <c r="R9" s="18" t="s">
        <v>3</v>
      </c>
    </row>
    <row r="10" spans="1:18" x14ac:dyDescent="0.4">
      <c r="C10" s="169"/>
      <c r="D10" s="52"/>
      <c r="E10" s="150"/>
      <c r="F10" s="153"/>
      <c r="G10" s="11"/>
      <c r="H10" s="150"/>
      <c r="I10" s="151"/>
      <c r="J10" s="152"/>
      <c r="R10" s="18" t="s">
        <v>4</v>
      </c>
    </row>
    <row r="11" spans="1:18" x14ac:dyDescent="0.4">
      <c r="C11" s="169"/>
      <c r="D11" s="52"/>
      <c r="E11" s="150"/>
      <c r="F11" s="153"/>
      <c r="G11" s="11"/>
      <c r="H11" s="150"/>
      <c r="I11" s="151"/>
      <c r="J11" s="152"/>
      <c r="R11" s="18" t="s">
        <v>5</v>
      </c>
    </row>
    <row r="12" spans="1:18" x14ac:dyDescent="0.4">
      <c r="C12" s="169"/>
      <c r="D12" s="52"/>
      <c r="E12" s="150"/>
      <c r="F12" s="153"/>
      <c r="G12" s="11"/>
      <c r="H12" s="150"/>
      <c r="I12" s="151"/>
      <c r="J12" s="152"/>
      <c r="R12" s="18" t="s">
        <v>6</v>
      </c>
    </row>
    <row r="13" spans="1:18" ht="15.75" thickBot="1" x14ac:dyDescent="0.45">
      <c r="C13" s="170"/>
      <c r="D13" s="53"/>
      <c r="E13" s="154"/>
      <c r="F13" s="155"/>
      <c r="G13" s="21"/>
      <c r="H13" s="154"/>
      <c r="I13" s="156"/>
      <c r="J13" s="157"/>
      <c r="R13" s="18" t="s">
        <v>21</v>
      </c>
    </row>
    <row r="15" spans="1:18" ht="18.75" customHeight="1" thickBot="1" x14ac:dyDescent="0.45">
      <c r="A15" s="1">
        <v>2</v>
      </c>
      <c r="B15" s="1" t="s">
        <v>101</v>
      </c>
      <c r="E15" s="54" t="s">
        <v>102</v>
      </c>
      <c r="F15" s="54"/>
      <c r="G15" s="193" t="str">
        <f>VLOOKUP(B3,'各部門基準(展示)'!A21:R34,11,0)</f>
        <v>市民サロン</v>
      </c>
      <c r="H15" s="193"/>
      <c r="I15" s="193"/>
      <c r="J15" s="193"/>
    </row>
    <row r="16" spans="1:18" ht="12" customHeight="1" thickTop="1" x14ac:dyDescent="0.4"/>
    <row r="17" spans="1:10" x14ac:dyDescent="0.4">
      <c r="B17" s="136" t="s">
        <v>145</v>
      </c>
      <c r="C17" s="136"/>
      <c r="D17" s="55" t="s">
        <v>104</v>
      </c>
      <c r="E17" s="4" t="s">
        <v>105</v>
      </c>
      <c r="G17" s="136" t="s">
        <v>146</v>
      </c>
      <c r="H17" s="136"/>
      <c r="I17" s="8" t="s">
        <v>107</v>
      </c>
    </row>
    <row r="18" spans="1:10" ht="17.25" customHeight="1" x14ac:dyDescent="0.4">
      <c r="B18" s="159"/>
      <c r="C18" s="159"/>
      <c r="D18" s="26"/>
      <c r="E18" s="56">
        <f>VLOOKUP($B$3,'各部門基準(展示)'!$A$21:$R$34,13,0)</f>
        <v>0</v>
      </c>
      <c r="F18" s="10" t="s">
        <v>68</v>
      </c>
      <c r="G18" s="57">
        <f>VLOOKUP($B$3,'各部門基準(展示)'!$A$21:$R$34,15,0)</f>
        <v>4</v>
      </c>
      <c r="H18" s="58" t="s">
        <v>69</v>
      </c>
      <c r="I18" s="57">
        <f>VLOOKUP($B$3,'各部門基準(展示)'!$A$21:$R$34,17,0)</f>
        <v>0</v>
      </c>
      <c r="J18" s="30" t="s">
        <v>70</v>
      </c>
    </row>
    <row r="20" spans="1:10" x14ac:dyDescent="0.4">
      <c r="A20" s="1">
        <v>3</v>
      </c>
      <c r="B20" s="1" t="s">
        <v>108</v>
      </c>
    </row>
    <row r="21" spans="1:10" ht="41.45" customHeight="1" x14ac:dyDescent="0.4">
      <c r="C21" s="160" t="str">
        <f>VLOOKUP(B3,'各部門基準(展示)'!A21:R34,3,0)</f>
        <v>(1)部活・同好会などで茶道の活動を行っており、呈茶の実演ができること。
(2)担当教師もしくはお茶の指導者が引率できること。</v>
      </c>
      <c r="D21" s="160"/>
      <c r="E21" s="160"/>
      <c r="F21" s="160"/>
      <c r="G21" s="160"/>
      <c r="H21" s="160"/>
      <c r="I21" s="160"/>
      <c r="J21" s="160"/>
    </row>
    <row r="22" spans="1:10" ht="13.15" customHeight="1" x14ac:dyDescent="0.4">
      <c r="C22" s="73"/>
      <c r="D22" s="73"/>
      <c r="E22" s="73"/>
      <c r="F22" s="73"/>
      <c r="G22" s="73"/>
      <c r="H22" s="73"/>
      <c r="I22" s="73"/>
      <c r="J22" s="73"/>
    </row>
    <row r="23" spans="1:10" x14ac:dyDescent="0.4">
      <c r="A23" s="1">
        <v>4</v>
      </c>
      <c r="B23" s="1" t="s">
        <v>147</v>
      </c>
    </row>
    <row r="24" spans="1:10" ht="37.5" customHeight="1" x14ac:dyDescent="0.4">
      <c r="B24" s="23" t="s">
        <v>13</v>
      </c>
      <c r="C24" s="145" t="s">
        <v>148</v>
      </c>
      <c r="D24" s="145"/>
      <c r="E24" s="145"/>
      <c r="F24" s="145"/>
      <c r="G24" s="145"/>
      <c r="H24" s="145"/>
      <c r="I24" s="145"/>
      <c r="J24" s="145"/>
    </row>
    <row r="25" spans="1:10" ht="46.5" customHeight="1" x14ac:dyDescent="0.4">
      <c r="B25" s="23"/>
      <c r="C25" s="147" t="s">
        <v>149</v>
      </c>
      <c r="D25" s="147"/>
      <c r="E25" s="147"/>
      <c r="F25" s="147"/>
      <c r="G25" s="147"/>
      <c r="H25" s="147"/>
      <c r="I25" s="147"/>
      <c r="J25" s="147"/>
    </row>
    <row r="26" spans="1:10" ht="5.25" customHeight="1" x14ac:dyDescent="0.4">
      <c r="B26" s="23"/>
      <c r="C26" s="187"/>
      <c r="D26" s="187"/>
      <c r="E26" s="187"/>
      <c r="F26" s="187"/>
      <c r="G26" s="187"/>
      <c r="H26" s="187"/>
      <c r="I26" s="187"/>
      <c r="J26" s="187"/>
    </row>
    <row r="27" spans="1:10" ht="20.25" customHeight="1" x14ac:dyDescent="0.4">
      <c r="B27" s="23"/>
      <c r="C27" s="188" t="s">
        <v>150</v>
      </c>
      <c r="D27" s="188"/>
      <c r="E27" s="189"/>
      <c r="F27" s="190"/>
      <c r="G27" s="191"/>
      <c r="H27" s="191"/>
      <c r="I27" s="191"/>
      <c r="J27" s="192"/>
    </row>
    <row r="28" spans="1:10" ht="5.25" customHeight="1" x14ac:dyDescent="0.4">
      <c r="B28" s="23"/>
      <c r="C28" s="24"/>
      <c r="D28" s="24"/>
      <c r="E28" s="22"/>
      <c r="F28" s="22"/>
      <c r="G28" s="22"/>
      <c r="H28" s="22"/>
      <c r="I28" s="22"/>
      <c r="J28" s="22"/>
    </row>
    <row r="29" spans="1:10" ht="21" customHeight="1" x14ac:dyDescent="0.4">
      <c r="B29" s="8" t="s">
        <v>10</v>
      </c>
      <c r="C29" s="136" t="s">
        <v>151</v>
      </c>
      <c r="D29" s="136"/>
      <c r="E29" s="136"/>
      <c r="F29" s="136"/>
      <c r="G29" s="136"/>
      <c r="H29" s="136"/>
      <c r="I29" s="136"/>
      <c r="J29" s="136"/>
    </row>
    <row r="30" spans="1:10" ht="22.5" customHeight="1" x14ac:dyDescent="0.4">
      <c r="C30" s="138" t="s">
        <v>22</v>
      </c>
      <c r="D30" s="138"/>
      <c r="E30" s="139" t="s">
        <v>23</v>
      </c>
      <c r="F30" s="140"/>
      <c r="G30" s="141"/>
      <c r="H30" s="141"/>
      <c r="I30" s="141"/>
      <c r="J30" s="142"/>
    </row>
    <row r="32" spans="1:10" ht="56.25" customHeight="1" x14ac:dyDescent="0.4">
      <c r="C32" s="147" t="s">
        <v>149</v>
      </c>
      <c r="D32" s="147"/>
      <c r="E32" s="147"/>
      <c r="F32" s="147"/>
      <c r="G32" s="147"/>
      <c r="H32" s="147"/>
      <c r="I32" s="147"/>
      <c r="J32" s="147"/>
    </row>
    <row r="33" spans="1:13" ht="12" customHeight="1" x14ac:dyDescent="0.4">
      <c r="C33" s="29"/>
      <c r="D33" s="29"/>
      <c r="E33" s="29"/>
      <c r="F33" s="29"/>
      <c r="G33" s="29"/>
      <c r="H33" s="29"/>
      <c r="I33" s="29"/>
      <c r="J33" s="29"/>
    </row>
    <row r="34" spans="1:13" x14ac:dyDescent="0.4">
      <c r="A34" s="1">
        <v>5</v>
      </c>
      <c r="B34" s="1" t="s">
        <v>152</v>
      </c>
    </row>
    <row r="35" spans="1:13" ht="19.5" thickBot="1" x14ac:dyDescent="0.45">
      <c r="C35" s="4"/>
      <c r="D35" s="74" t="s">
        <v>224</v>
      </c>
      <c r="E35" s="75" t="s">
        <v>153</v>
      </c>
      <c r="F35" s="5"/>
      <c r="G35" s="5"/>
      <c r="H35" s="5"/>
      <c r="M35" s="69"/>
    </row>
    <row r="36" spans="1:13" ht="15.75" thickTop="1" x14ac:dyDescent="0.4">
      <c r="M36" s="69"/>
    </row>
    <row r="37" spans="1:13" x14ac:dyDescent="0.4">
      <c r="A37" s="1">
        <v>6</v>
      </c>
      <c r="B37" s="136" t="s">
        <v>154</v>
      </c>
      <c r="C37" s="136"/>
      <c r="D37" s="136"/>
      <c r="M37" s="69"/>
    </row>
    <row r="38" spans="1:13" ht="19.5" thickBot="1" x14ac:dyDescent="0.45">
      <c r="C38" s="9"/>
      <c r="D38" s="64" t="s">
        <v>224</v>
      </c>
      <c r="E38" s="65" t="s">
        <v>225</v>
      </c>
      <c r="F38" s="65"/>
      <c r="G38" s="65"/>
      <c r="H38" s="65"/>
      <c r="M38" s="69"/>
    </row>
    <row r="39" spans="1:13" ht="15.75" thickTop="1" x14ac:dyDescent="0.4">
      <c r="B39" s="112"/>
      <c r="C39" s="112"/>
      <c r="D39" s="112"/>
      <c r="E39" s="112"/>
      <c r="F39" s="112"/>
      <c r="G39" s="112"/>
      <c r="M39" s="69"/>
    </row>
    <row r="40" spans="1:13" x14ac:dyDescent="0.4">
      <c r="C40" s="4"/>
      <c r="D40" s="4"/>
      <c r="E40" s="4"/>
      <c r="F40" s="4"/>
      <c r="G40" s="4"/>
      <c r="M40" s="69"/>
    </row>
    <row r="41" spans="1:13" x14ac:dyDescent="0.4">
      <c r="A41" s="1">
        <v>7</v>
      </c>
      <c r="B41" s="136" t="s">
        <v>155</v>
      </c>
      <c r="C41" s="136"/>
      <c r="D41" s="136"/>
      <c r="M41" s="69"/>
    </row>
    <row r="42" spans="1:13" x14ac:dyDescent="0.4">
      <c r="C42" s="186" t="s">
        <v>226</v>
      </c>
      <c r="D42" s="186"/>
      <c r="E42" s="1" t="s">
        <v>227</v>
      </c>
    </row>
    <row r="43" spans="1:13" x14ac:dyDescent="0.4">
      <c r="C43" s="186" t="s">
        <v>228</v>
      </c>
      <c r="D43" s="186"/>
      <c r="E43" s="1" t="s">
        <v>156</v>
      </c>
    </row>
    <row r="44" spans="1:13" x14ac:dyDescent="0.4">
      <c r="E44" s="1" t="s">
        <v>157</v>
      </c>
    </row>
    <row r="45" spans="1:13" x14ac:dyDescent="0.4">
      <c r="D45" s="8"/>
      <c r="E45" s="1" t="s">
        <v>158</v>
      </c>
      <c r="J45" s="4"/>
    </row>
    <row r="46" spans="1:13" x14ac:dyDescent="0.4">
      <c r="C46" s="186" t="s">
        <v>229</v>
      </c>
      <c r="D46" s="186"/>
      <c r="E46" s="1" t="s">
        <v>159</v>
      </c>
    </row>
    <row r="47" spans="1:13" x14ac:dyDescent="0.4">
      <c r="E47" s="1" t="s">
        <v>157</v>
      </c>
    </row>
    <row r="48" spans="1:13" x14ac:dyDescent="0.4">
      <c r="E48" s="1" t="s">
        <v>160</v>
      </c>
    </row>
    <row r="50" spans="1:10" x14ac:dyDescent="0.4">
      <c r="A50" s="1">
        <v>8</v>
      </c>
      <c r="B50" s="1" t="s">
        <v>161</v>
      </c>
    </row>
    <row r="51" spans="1:10" ht="48.75" customHeight="1" x14ac:dyDescent="0.4">
      <c r="B51" s="143" t="s">
        <v>129</v>
      </c>
      <c r="C51" s="143"/>
      <c r="D51" s="143"/>
      <c r="E51" s="143"/>
      <c r="F51" s="143"/>
      <c r="G51" s="143"/>
      <c r="H51" s="143"/>
      <c r="I51" s="143"/>
      <c r="J51" s="143"/>
    </row>
  </sheetData>
  <mergeCells count="42">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5:J25"/>
    <mergeCell ref="H11:J11"/>
    <mergeCell ref="E12:F12"/>
    <mergeCell ref="H12:J12"/>
    <mergeCell ref="E13:F13"/>
    <mergeCell ref="H13:J13"/>
    <mergeCell ref="G15:J15"/>
    <mergeCell ref="B17:C17"/>
    <mergeCell ref="G17:H17"/>
    <mergeCell ref="B18:C18"/>
    <mergeCell ref="C21:J21"/>
    <mergeCell ref="C24:J24"/>
    <mergeCell ref="C26:J26"/>
    <mergeCell ref="C27:D27"/>
    <mergeCell ref="E27:J27"/>
    <mergeCell ref="C29:J29"/>
    <mergeCell ref="C30:D30"/>
    <mergeCell ref="E30:J30"/>
    <mergeCell ref="C46:D46"/>
    <mergeCell ref="B51:J51"/>
    <mergeCell ref="C32:J32"/>
    <mergeCell ref="B37:D37"/>
    <mergeCell ref="B39:G39"/>
    <mergeCell ref="B41:D41"/>
    <mergeCell ref="C42:D42"/>
    <mergeCell ref="C43:D43"/>
  </mergeCells>
  <phoneticPr fontId="1"/>
  <dataValidations count="1">
    <dataValidation type="list" allowBlank="1" showInputMessage="1" showErrorMessage="1" sqref="G7:G13" xr:uid="{6391AAFD-A5CD-4E22-936F-F3AD9FB2FA8E}">
      <formula1>$R$7:$R$13</formula1>
    </dataValidation>
  </dataValidations>
  <hyperlinks>
    <hyperlink ref="E30" r:id="rId1" xr:uid="{9BEAEFCA-13BF-492B-9CD5-8959551F0054}"/>
  </hyperlinks>
  <pageMargins left="0.7" right="0.7" top="0.75" bottom="0.75" header="0.3" footer="0.3"/>
  <pageSetup paperSize="9" scale="74"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69C7-A334-42AA-97D7-A6EF2118D3FC}">
  <dimension ref="A1:R69"/>
  <sheetViews>
    <sheetView view="pageBreakPreview" zoomScaleNormal="100" zoomScaleSheetLayoutView="100" workbookViewId="0">
      <selection sqref="A1:E1"/>
    </sheetView>
  </sheetViews>
  <sheetFormatPr defaultColWidth="9" defaultRowHeight="15" x14ac:dyDescent="0.4"/>
  <cols>
    <col min="1" max="1" width="2.75" style="1" customWidth="1"/>
    <col min="2" max="2" width="4.25" style="1" customWidth="1"/>
    <col min="3" max="3" width="16.25" style="1" customWidth="1"/>
    <col min="4" max="4" width="20" style="1" customWidth="1"/>
    <col min="5" max="5" width="12.5" style="1" customWidth="1"/>
    <col min="6" max="6" width="3.625" style="1" bestFit="1" customWidth="1"/>
    <col min="7" max="7" width="12.5" style="1" customWidth="1"/>
    <col min="8" max="8" width="3.875" style="1" bestFit="1" customWidth="1"/>
    <col min="9" max="9" width="10.375" style="1" customWidth="1"/>
    <col min="10" max="10" width="8.125" style="1" customWidth="1"/>
    <col min="11" max="11" width="6.25" style="1" customWidth="1"/>
    <col min="12" max="12" width="9" style="1"/>
    <col min="13" max="13" width="11.125" style="1" bestFit="1" customWidth="1"/>
    <col min="14" max="16384" width="9" style="1"/>
  </cols>
  <sheetData>
    <row r="1" spans="1:18" ht="26.25" customHeight="1" x14ac:dyDescent="0.4">
      <c r="A1" s="171" t="s">
        <v>98</v>
      </c>
      <c r="B1" s="171"/>
      <c r="C1" s="171"/>
      <c r="D1" s="171"/>
      <c r="E1" s="171"/>
      <c r="F1" s="48"/>
      <c r="G1" s="48"/>
      <c r="H1" s="48"/>
      <c r="I1" s="48"/>
      <c r="J1" s="48"/>
    </row>
    <row r="2" spans="1:18" ht="7.5" customHeight="1" thickBot="1" x14ac:dyDescent="0.45"/>
    <row r="3" spans="1:18" ht="18.75" customHeight="1" thickTop="1" thickBot="1" x14ac:dyDescent="0.45">
      <c r="B3" s="25">
        <v>14</v>
      </c>
      <c r="C3" s="14" t="str">
        <f>VLOOKUP(B3,'各部門基準(展示)'!A21:R34,2,0)</f>
        <v>NIE</v>
      </c>
      <c r="D3" s="15" t="s">
        <v>8</v>
      </c>
      <c r="E3" s="172" t="str">
        <f>'各部門基準(展示)'!D3</f>
        <v>開催期日：令和６年１２月８日（土）～９日（日）</v>
      </c>
      <c r="F3" s="146"/>
      <c r="G3" s="146"/>
      <c r="H3" s="146"/>
      <c r="I3" s="146"/>
      <c r="J3" s="146"/>
    </row>
    <row r="4" spans="1:18" ht="18.600000000000001" customHeight="1" thickTop="1" x14ac:dyDescent="0.4">
      <c r="E4" s="146" t="str">
        <f>'各部門基準(展示)'!D4</f>
        <v>展示会場：アイム・ユニバースてだこホール　市民交流室・多目的室</v>
      </c>
      <c r="F4" s="146"/>
      <c r="G4" s="146"/>
      <c r="H4" s="146"/>
      <c r="I4" s="146"/>
      <c r="J4" s="146"/>
    </row>
    <row r="5" spans="1:18" ht="15" customHeight="1" thickBot="1" x14ac:dyDescent="0.45">
      <c r="A5" s="1">
        <v>1</v>
      </c>
      <c r="B5" s="136" t="s">
        <v>14</v>
      </c>
      <c r="C5" s="136"/>
    </row>
    <row r="6" spans="1:18" ht="18.75" customHeight="1" thickBot="1" x14ac:dyDescent="0.45">
      <c r="C6" s="2"/>
      <c r="D6" s="6" t="s">
        <v>99</v>
      </c>
      <c r="E6" s="173" t="s">
        <v>100</v>
      </c>
      <c r="F6" s="174"/>
      <c r="G6" s="3" t="s">
        <v>17</v>
      </c>
      <c r="H6" s="173" t="s">
        <v>9</v>
      </c>
      <c r="I6" s="175"/>
      <c r="J6" s="176"/>
    </row>
    <row r="7" spans="1:18" ht="18.75" customHeight="1" thickTop="1" x14ac:dyDescent="0.4">
      <c r="C7" s="16" t="s">
        <v>18</v>
      </c>
      <c r="D7" s="49" t="s">
        <v>162</v>
      </c>
      <c r="E7" s="161" t="s">
        <v>163</v>
      </c>
      <c r="F7" s="162"/>
      <c r="G7" s="17" t="s">
        <v>2</v>
      </c>
      <c r="H7" s="161"/>
      <c r="I7" s="163"/>
      <c r="J7" s="164"/>
      <c r="R7" s="18" t="s">
        <v>1</v>
      </c>
    </row>
    <row r="8" spans="1:18" ht="18.75" customHeight="1" thickBot="1" x14ac:dyDescent="0.45">
      <c r="C8" s="19" t="s">
        <v>19</v>
      </c>
      <c r="D8" s="50" t="s">
        <v>164</v>
      </c>
      <c r="E8" s="177" t="s">
        <v>230</v>
      </c>
      <c r="F8" s="178"/>
      <c r="G8" s="20" t="s">
        <v>4</v>
      </c>
      <c r="H8" s="165"/>
      <c r="I8" s="167"/>
      <c r="J8" s="168"/>
      <c r="R8" s="18" t="s">
        <v>2</v>
      </c>
    </row>
    <row r="9" spans="1:18" ht="18.75" customHeight="1" thickTop="1" x14ac:dyDescent="0.4">
      <c r="C9" s="169" t="s">
        <v>20</v>
      </c>
      <c r="D9" s="51"/>
      <c r="E9" s="161"/>
      <c r="F9" s="162"/>
      <c r="G9" s="12"/>
      <c r="H9" s="161"/>
      <c r="I9" s="163"/>
      <c r="J9" s="164"/>
      <c r="R9" s="18" t="s">
        <v>3</v>
      </c>
    </row>
    <row r="10" spans="1:18" ht="18.75" customHeight="1" x14ac:dyDescent="0.4">
      <c r="C10" s="169"/>
      <c r="D10" s="52"/>
      <c r="E10" s="150"/>
      <c r="F10" s="153"/>
      <c r="G10" s="11"/>
      <c r="H10" s="150"/>
      <c r="I10" s="151"/>
      <c r="J10" s="152"/>
      <c r="R10" s="18" t="s">
        <v>4</v>
      </c>
    </row>
    <row r="11" spans="1:18" ht="18.75" customHeight="1" x14ac:dyDescent="0.4">
      <c r="C11" s="169"/>
      <c r="D11" s="52"/>
      <c r="E11" s="150"/>
      <c r="F11" s="153"/>
      <c r="G11" s="11"/>
      <c r="H11" s="150"/>
      <c r="I11" s="151"/>
      <c r="J11" s="152"/>
      <c r="R11" s="18" t="s">
        <v>5</v>
      </c>
    </row>
    <row r="12" spans="1:18" ht="18.75" customHeight="1" x14ac:dyDescent="0.4">
      <c r="C12" s="169"/>
      <c r="D12" s="52"/>
      <c r="E12" s="150"/>
      <c r="F12" s="153"/>
      <c r="G12" s="11"/>
      <c r="H12" s="150"/>
      <c r="I12" s="151"/>
      <c r="J12" s="152"/>
      <c r="R12" s="18" t="s">
        <v>6</v>
      </c>
    </row>
    <row r="13" spans="1:18" ht="18.75" customHeight="1" thickBot="1" x14ac:dyDescent="0.45">
      <c r="C13" s="170"/>
      <c r="D13" s="53"/>
      <c r="E13" s="154"/>
      <c r="F13" s="155"/>
      <c r="G13" s="21"/>
      <c r="H13" s="154"/>
      <c r="I13" s="156"/>
      <c r="J13" s="157"/>
      <c r="R13" s="18" t="s">
        <v>141</v>
      </c>
    </row>
    <row r="14" spans="1:18" ht="7.5" customHeight="1" x14ac:dyDescent="0.4"/>
    <row r="15" spans="1:18" ht="26.25" customHeight="1" thickBot="1" x14ac:dyDescent="0.45">
      <c r="A15" s="1">
        <v>2</v>
      </c>
      <c r="B15" s="1" t="s">
        <v>101</v>
      </c>
      <c r="E15" s="54" t="s">
        <v>102</v>
      </c>
      <c r="F15" s="54"/>
      <c r="G15" s="158" t="str">
        <f>VLOOKUP(B3,'各部門基準(展示)'!A21:R34,11,0)</f>
        <v>大ホール ２階 ホワイエ</v>
      </c>
      <c r="H15" s="158"/>
      <c r="I15" s="158"/>
      <c r="J15" s="158"/>
    </row>
    <row r="16" spans="1:18" ht="7.5" customHeight="1" thickTop="1" x14ac:dyDescent="0.4"/>
    <row r="17" spans="1:10" ht="15" customHeight="1" x14ac:dyDescent="0.4">
      <c r="B17" s="112" t="s">
        <v>103</v>
      </c>
      <c r="C17" s="112"/>
      <c r="D17" s="55" t="s">
        <v>104</v>
      </c>
      <c r="E17" s="4" t="s">
        <v>105</v>
      </c>
      <c r="G17" s="136" t="s">
        <v>106</v>
      </c>
      <c r="H17" s="136"/>
      <c r="I17" s="8" t="s">
        <v>107</v>
      </c>
    </row>
    <row r="18" spans="1:10" ht="15" customHeight="1" x14ac:dyDescent="0.4">
      <c r="B18" s="159"/>
      <c r="C18" s="159"/>
      <c r="D18" s="26"/>
      <c r="E18" s="56">
        <f>VLOOKUP($B$3,'各部門基準(展示)'!$A$21:$R$34,13,0)</f>
        <v>6</v>
      </c>
      <c r="F18" s="10" t="s">
        <v>68</v>
      </c>
      <c r="G18" s="57">
        <f>VLOOKUP($B$3,'各部門基準(展示)'!$A$21:$R$34,15,0)</f>
        <v>4</v>
      </c>
      <c r="H18" s="58" t="s">
        <v>69</v>
      </c>
      <c r="I18" s="57">
        <f>VLOOKUP($B$3,'各部門基準(展示)'!$A$21:$R$34,17,0)</f>
        <v>4</v>
      </c>
      <c r="J18" s="30" t="s">
        <v>70</v>
      </c>
    </row>
    <row r="19" spans="1:10" ht="7.5" customHeight="1" x14ac:dyDescent="0.4"/>
    <row r="20" spans="1:10" ht="15" customHeight="1" x14ac:dyDescent="0.4">
      <c r="A20" s="1">
        <v>3</v>
      </c>
      <c r="B20" s="1" t="s">
        <v>108</v>
      </c>
    </row>
    <row r="21" spans="1:10" ht="15.6" customHeight="1" x14ac:dyDescent="0.4">
      <c r="C21" s="160" t="str">
        <f>VLOOKUP(B3,'各部門基準(展示)'!A21:R34,3,0)</f>
        <v>NIE部門が推薦する作品</v>
      </c>
      <c r="D21" s="160"/>
      <c r="E21" s="160"/>
      <c r="F21" s="160"/>
      <c r="G21" s="160"/>
      <c r="H21" s="160"/>
      <c r="I21" s="160"/>
      <c r="J21" s="160"/>
    </row>
    <row r="22" spans="1:10" ht="15.6" customHeight="1" x14ac:dyDescent="0.4">
      <c r="C22" s="160"/>
      <c r="D22" s="160"/>
      <c r="E22" s="160"/>
      <c r="F22" s="160"/>
      <c r="G22" s="160"/>
      <c r="H22" s="160"/>
      <c r="I22" s="160"/>
      <c r="J22" s="160"/>
    </row>
    <row r="23" spans="1:10" ht="15.6" customHeight="1" x14ac:dyDescent="0.4">
      <c r="C23" s="160"/>
      <c r="D23" s="160"/>
      <c r="E23" s="160"/>
      <c r="F23" s="160"/>
      <c r="G23" s="160"/>
      <c r="H23" s="160"/>
      <c r="I23" s="160"/>
      <c r="J23" s="160"/>
    </row>
    <row r="24" spans="1:10" ht="15.6" customHeight="1" x14ac:dyDescent="0.4">
      <c r="C24" s="160"/>
      <c r="D24" s="160"/>
      <c r="E24" s="160"/>
      <c r="F24" s="160"/>
      <c r="G24" s="160"/>
      <c r="H24" s="160"/>
      <c r="I24" s="160"/>
      <c r="J24" s="160"/>
    </row>
    <row r="25" spans="1:10" ht="15" customHeight="1" x14ac:dyDescent="0.4">
      <c r="A25" s="1">
        <v>4</v>
      </c>
      <c r="B25" s="137" t="s">
        <v>109</v>
      </c>
      <c r="C25" s="137"/>
      <c r="D25" s="137"/>
      <c r="E25" s="137"/>
    </row>
    <row r="26" spans="1:10" ht="15" customHeight="1" x14ac:dyDescent="0.4">
      <c r="B26" s="23" t="s">
        <v>13</v>
      </c>
      <c r="C26" s="145" t="s">
        <v>110</v>
      </c>
      <c r="D26" s="145"/>
      <c r="E26" s="145"/>
      <c r="F26" s="145"/>
      <c r="G26" s="145"/>
      <c r="H26" s="145"/>
      <c r="I26" s="145"/>
      <c r="J26" s="145"/>
    </row>
    <row r="27" spans="1:10" ht="15" customHeight="1" x14ac:dyDescent="0.4">
      <c r="B27" s="23" t="s">
        <v>10</v>
      </c>
      <c r="C27" s="145" t="s">
        <v>111</v>
      </c>
      <c r="D27" s="145"/>
      <c r="E27" s="145"/>
      <c r="F27" s="145"/>
      <c r="G27" s="145"/>
      <c r="H27" s="145"/>
      <c r="I27" s="145"/>
      <c r="J27" s="145"/>
    </row>
    <row r="28" spans="1:10" ht="15" customHeight="1" x14ac:dyDescent="0.4">
      <c r="B28" s="23"/>
      <c r="C28" s="145" t="s">
        <v>112</v>
      </c>
      <c r="D28" s="145"/>
      <c r="E28" s="145"/>
      <c r="F28" s="145"/>
      <c r="G28" s="145"/>
      <c r="H28" s="145"/>
      <c r="I28" s="145"/>
      <c r="J28" s="145"/>
    </row>
    <row r="29" spans="1:10" ht="15" customHeight="1" x14ac:dyDescent="0.4">
      <c r="B29" s="8" t="s">
        <v>11</v>
      </c>
      <c r="C29" s="136" t="s">
        <v>113</v>
      </c>
      <c r="D29" s="136"/>
      <c r="E29" s="136"/>
      <c r="F29" s="136"/>
      <c r="G29" s="136"/>
      <c r="H29" s="136"/>
      <c r="I29" s="136"/>
      <c r="J29" s="136"/>
    </row>
    <row r="30" spans="1:10" ht="15" customHeight="1" x14ac:dyDescent="0.4">
      <c r="B30" s="8"/>
      <c r="C30" s="146" t="s">
        <v>231</v>
      </c>
      <c r="D30" s="146"/>
      <c r="E30" s="146"/>
      <c r="F30" s="146"/>
      <c r="G30" s="146"/>
      <c r="H30" s="146"/>
      <c r="I30" s="146"/>
      <c r="J30" s="146"/>
    </row>
    <row r="31" spans="1:10" ht="7.5" customHeight="1" x14ac:dyDescent="0.4">
      <c r="B31" s="8"/>
      <c r="C31" s="7"/>
      <c r="D31" s="7"/>
      <c r="E31" s="7"/>
      <c r="F31" s="7"/>
      <c r="G31" s="7"/>
      <c r="H31" s="7"/>
      <c r="I31" s="7"/>
      <c r="J31" s="7"/>
    </row>
    <row r="32" spans="1:10" ht="15" customHeight="1" x14ac:dyDescent="0.4">
      <c r="B32" s="23"/>
      <c r="C32" s="59" t="s">
        <v>115</v>
      </c>
      <c r="D32" s="60" t="s">
        <v>190</v>
      </c>
      <c r="E32" s="147" t="s">
        <v>191</v>
      </c>
      <c r="F32" s="147"/>
      <c r="G32" s="143" t="s">
        <v>192</v>
      </c>
      <c r="H32" s="143"/>
      <c r="I32" s="143"/>
      <c r="J32" s="143"/>
    </row>
    <row r="33" spans="1:10" ht="15" customHeight="1" x14ac:dyDescent="0.4">
      <c r="B33" s="23"/>
      <c r="C33" s="59" t="s">
        <v>2</v>
      </c>
      <c r="D33" s="60" t="s">
        <v>190</v>
      </c>
      <c r="E33" s="147" t="s">
        <v>191</v>
      </c>
      <c r="F33" s="147"/>
      <c r="G33" s="143"/>
      <c r="H33" s="143"/>
      <c r="I33" s="143"/>
      <c r="J33" s="143"/>
    </row>
    <row r="34" spans="1:10" ht="15" customHeight="1" x14ac:dyDescent="0.4">
      <c r="B34" s="23"/>
      <c r="C34" s="59" t="s">
        <v>116</v>
      </c>
      <c r="D34" s="60" t="s">
        <v>190</v>
      </c>
      <c r="E34" s="147" t="s">
        <v>191</v>
      </c>
      <c r="F34" s="147"/>
      <c r="G34" s="143"/>
      <c r="H34" s="143"/>
      <c r="I34" s="143"/>
      <c r="J34" s="143"/>
    </row>
    <row r="35" spans="1:10" ht="15" customHeight="1" x14ac:dyDescent="0.4">
      <c r="B35" s="23"/>
      <c r="C35" s="59" t="s">
        <v>193</v>
      </c>
      <c r="D35" s="60" t="s">
        <v>190</v>
      </c>
      <c r="E35" s="147" t="s">
        <v>191</v>
      </c>
      <c r="F35" s="147"/>
      <c r="G35" s="143"/>
      <c r="H35" s="143"/>
      <c r="I35" s="143"/>
      <c r="J35" s="143"/>
    </row>
    <row r="36" spans="1:10" ht="15" customHeight="1" x14ac:dyDescent="0.4">
      <c r="B36" s="23"/>
      <c r="C36" s="59" t="s">
        <v>5</v>
      </c>
      <c r="D36" s="60" t="s">
        <v>190</v>
      </c>
      <c r="E36" s="147" t="s">
        <v>191</v>
      </c>
      <c r="F36" s="147"/>
      <c r="G36" s="143"/>
      <c r="H36" s="143"/>
      <c r="I36" s="143"/>
      <c r="J36" s="143"/>
    </row>
    <row r="37" spans="1:10" ht="15" customHeight="1" x14ac:dyDescent="0.4">
      <c r="B37" s="23"/>
      <c r="C37" s="59" t="s">
        <v>6</v>
      </c>
      <c r="D37" s="60" t="s">
        <v>190</v>
      </c>
      <c r="E37" s="147" t="s">
        <v>191</v>
      </c>
      <c r="F37" s="147"/>
      <c r="G37" s="143"/>
      <c r="H37" s="143"/>
      <c r="I37" s="143"/>
      <c r="J37" s="143"/>
    </row>
    <row r="38" spans="1:10" ht="15" customHeight="1" x14ac:dyDescent="0.4">
      <c r="B38" s="23"/>
      <c r="C38" s="59" t="s">
        <v>117</v>
      </c>
      <c r="D38" s="60" t="s">
        <v>190</v>
      </c>
      <c r="E38" s="147" t="s">
        <v>194</v>
      </c>
      <c r="F38" s="147"/>
      <c r="G38" s="148" t="s">
        <v>195</v>
      </c>
      <c r="H38" s="148"/>
      <c r="I38" s="148"/>
      <c r="J38" s="148"/>
    </row>
    <row r="39" spans="1:10" ht="7.5" customHeight="1" x14ac:dyDescent="0.4">
      <c r="B39" s="23"/>
      <c r="C39" s="29"/>
      <c r="D39" s="29"/>
      <c r="E39" s="29"/>
      <c r="F39" s="29"/>
      <c r="G39" s="29"/>
      <c r="H39" s="29"/>
      <c r="I39" s="29"/>
      <c r="J39" s="29"/>
    </row>
    <row r="40" spans="1:10" ht="26.25" customHeight="1" x14ac:dyDescent="0.4">
      <c r="B40" s="23" t="s">
        <v>24</v>
      </c>
      <c r="C40" s="147" t="s">
        <v>118</v>
      </c>
      <c r="D40" s="147"/>
      <c r="E40" s="149"/>
      <c r="F40" s="140"/>
      <c r="G40" s="141"/>
      <c r="H40" s="141"/>
      <c r="I40" s="141"/>
      <c r="J40" s="142"/>
    </row>
    <row r="41" spans="1:10" ht="11.25" customHeight="1" x14ac:dyDescent="0.4">
      <c r="B41" s="23"/>
      <c r="C41" s="24"/>
      <c r="D41" s="24"/>
      <c r="E41" s="144" t="s">
        <v>119</v>
      </c>
      <c r="F41" s="144"/>
      <c r="G41" s="144"/>
      <c r="H41" s="144"/>
      <c r="I41" s="144"/>
      <c r="J41" s="144"/>
    </row>
    <row r="42" spans="1:10" ht="15" customHeight="1" x14ac:dyDescent="0.4">
      <c r="A42" s="1">
        <v>5</v>
      </c>
      <c r="B42" s="137" t="s">
        <v>120</v>
      </c>
      <c r="C42" s="137"/>
      <c r="D42" s="137"/>
      <c r="E42" s="137"/>
      <c r="F42" s="61"/>
      <c r="G42" s="61"/>
      <c r="H42" s="61"/>
      <c r="I42" s="61"/>
      <c r="J42" s="61"/>
    </row>
    <row r="43" spans="1:10" ht="15" customHeight="1" x14ac:dyDescent="0.4">
      <c r="B43" s="8" t="s">
        <v>13</v>
      </c>
      <c r="C43" s="136" t="s">
        <v>121</v>
      </c>
      <c r="D43" s="136"/>
      <c r="E43" s="136"/>
      <c r="F43" s="136"/>
      <c r="G43" s="136"/>
      <c r="H43" s="136"/>
      <c r="I43" s="136"/>
      <c r="J43" s="136"/>
    </row>
    <row r="44" spans="1:10" ht="15" customHeight="1" x14ac:dyDescent="0.4">
      <c r="C44" s="138" t="s">
        <v>22</v>
      </c>
      <c r="D44" s="138"/>
      <c r="E44" s="139" t="s">
        <v>23</v>
      </c>
      <c r="F44" s="140"/>
      <c r="G44" s="141"/>
      <c r="H44" s="141"/>
      <c r="I44" s="141"/>
      <c r="J44" s="142"/>
    </row>
    <row r="45" spans="1:10" ht="15" customHeight="1" x14ac:dyDescent="0.4">
      <c r="B45" s="8" t="s">
        <v>10</v>
      </c>
      <c r="C45" s="1" t="s">
        <v>122</v>
      </c>
      <c r="D45" s="28"/>
      <c r="E45" s="62"/>
      <c r="F45" s="62"/>
      <c r="G45" s="63"/>
      <c r="H45" s="63"/>
      <c r="I45" s="63"/>
      <c r="J45" s="63"/>
    </row>
    <row r="46" spans="1:10" ht="7.5" customHeight="1" x14ac:dyDescent="0.4">
      <c r="B46" s="8"/>
      <c r="D46" s="28"/>
      <c r="E46" s="62"/>
      <c r="F46" s="62"/>
      <c r="G46" s="63"/>
      <c r="H46" s="63"/>
      <c r="I46" s="63"/>
      <c r="J46" s="63"/>
    </row>
    <row r="47" spans="1:10" ht="22.5" customHeight="1" thickBot="1" x14ac:dyDescent="0.45">
      <c r="C47" s="28"/>
      <c r="D47" s="64" t="s">
        <v>166</v>
      </c>
      <c r="E47" s="65" t="s">
        <v>196</v>
      </c>
      <c r="F47" s="65"/>
      <c r="G47" s="66"/>
      <c r="H47" s="66"/>
      <c r="I47" s="66"/>
      <c r="J47" s="67"/>
    </row>
    <row r="48" spans="1:10" ht="7.5" customHeight="1" thickTop="1" x14ac:dyDescent="0.4">
      <c r="C48" s="28"/>
      <c r="D48" s="28"/>
      <c r="E48" s="62"/>
      <c r="F48" s="62"/>
      <c r="G48" s="63"/>
      <c r="H48" s="63"/>
      <c r="I48" s="63"/>
      <c r="J48" s="63"/>
    </row>
    <row r="49" spans="1:13" ht="15" customHeight="1" x14ac:dyDescent="0.4">
      <c r="A49" s="1">
        <v>6</v>
      </c>
      <c r="B49" s="137" t="s">
        <v>123</v>
      </c>
      <c r="C49" s="137"/>
    </row>
    <row r="50" spans="1:13" ht="15" customHeight="1" x14ac:dyDescent="0.4">
      <c r="B50" s="8" t="s">
        <v>13</v>
      </c>
      <c r="C50" s="1" t="s">
        <v>124</v>
      </c>
      <c r="D50" s="8" t="s">
        <v>166</v>
      </c>
      <c r="E50" s="136" t="s">
        <v>197</v>
      </c>
      <c r="F50" s="136"/>
      <c r="G50" s="136" t="s">
        <v>198</v>
      </c>
      <c r="H50" s="136"/>
      <c r="I50" s="136"/>
      <c r="J50" s="136"/>
    </row>
    <row r="51" spans="1:13" ht="15" customHeight="1" x14ac:dyDescent="0.4">
      <c r="B51" s="8" t="s">
        <v>10</v>
      </c>
      <c r="C51" s="1" t="s">
        <v>125</v>
      </c>
      <c r="D51" s="8" t="s">
        <v>199</v>
      </c>
      <c r="E51" s="136" t="s">
        <v>232</v>
      </c>
      <c r="F51" s="136"/>
      <c r="G51" s="136"/>
      <c r="H51" s="136"/>
      <c r="I51" s="136"/>
      <c r="J51" s="136"/>
    </row>
    <row r="52" spans="1:13" ht="15" customHeight="1" x14ac:dyDescent="0.4">
      <c r="B52" s="8" t="s">
        <v>11</v>
      </c>
      <c r="C52" s="1" t="s">
        <v>126</v>
      </c>
      <c r="D52" s="8" t="s">
        <v>166</v>
      </c>
      <c r="E52" s="136" t="s">
        <v>201</v>
      </c>
      <c r="F52" s="136"/>
      <c r="G52" s="136" t="s">
        <v>127</v>
      </c>
      <c r="H52" s="136"/>
      <c r="I52" s="136"/>
      <c r="J52" s="136"/>
    </row>
    <row r="53" spans="1:13" ht="15" customHeight="1" x14ac:dyDescent="0.4">
      <c r="B53" s="8"/>
      <c r="D53" s="8"/>
      <c r="E53" s="112"/>
      <c r="F53" s="112"/>
    </row>
    <row r="54" spans="1:13" ht="7.5" customHeight="1" x14ac:dyDescent="0.4"/>
    <row r="55" spans="1:13" ht="15" customHeight="1" x14ac:dyDescent="0.4">
      <c r="A55" s="1">
        <v>7</v>
      </c>
      <c r="B55" s="10" t="s">
        <v>128</v>
      </c>
    </row>
    <row r="56" spans="1:13" ht="48.75" customHeight="1" x14ac:dyDescent="0.4">
      <c r="B56" s="143" t="s">
        <v>129</v>
      </c>
      <c r="C56" s="143"/>
      <c r="D56" s="143"/>
      <c r="E56" s="143"/>
      <c r="F56" s="143"/>
      <c r="G56" s="143"/>
      <c r="H56" s="143"/>
      <c r="I56" s="143"/>
      <c r="J56" s="143"/>
    </row>
    <row r="57" spans="1:13" ht="15" customHeight="1" x14ac:dyDescent="0.4">
      <c r="C57" s="8"/>
      <c r="D57" s="68"/>
      <c r="M57" s="69"/>
    </row>
    <row r="58" spans="1:13" ht="15" customHeight="1" x14ac:dyDescent="0.4">
      <c r="C58" s="8"/>
      <c r="D58" s="68"/>
      <c r="M58" s="69"/>
    </row>
    <row r="59" spans="1:13" ht="15" customHeight="1" x14ac:dyDescent="0.4">
      <c r="C59" s="8"/>
      <c r="D59" s="70"/>
      <c r="I59" s="10"/>
      <c r="M59" s="69"/>
    </row>
    <row r="60" spans="1:13" ht="15" customHeight="1" x14ac:dyDescent="0.4">
      <c r="C60" s="71"/>
      <c r="D60" s="72"/>
      <c r="E60" s="10"/>
      <c r="F60" s="10"/>
      <c r="G60" s="10"/>
      <c r="H60" s="10"/>
      <c r="I60" s="10"/>
      <c r="M60" s="69"/>
    </row>
    <row r="61" spans="1:13" ht="15" customHeight="1" x14ac:dyDescent="0.4">
      <c r="C61" s="71"/>
      <c r="D61" s="72"/>
      <c r="E61" s="10"/>
      <c r="F61" s="10"/>
      <c r="G61" s="10"/>
      <c r="H61" s="10"/>
      <c r="I61" s="10"/>
      <c r="M61" s="69"/>
    </row>
    <row r="62" spans="1:13" ht="15" customHeight="1" x14ac:dyDescent="0.4">
      <c r="B62" s="136"/>
      <c r="C62" s="136"/>
    </row>
    <row r="63" spans="1:13" ht="15" customHeight="1" x14ac:dyDescent="0.4">
      <c r="D63" s="8"/>
    </row>
    <row r="64" spans="1:13" ht="15" customHeight="1" x14ac:dyDescent="0.4">
      <c r="D64" s="8"/>
    </row>
    <row r="65" spans="4:4" ht="15" customHeight="1" x14ac:dyDescent="0.4"/>
    <row r="66" spans="4:4" ht="15" customHeight="1" x14ac:dyDescent="0.4">
      <c r="D66" s="8"/>
    </row>
    <row r="67" spans="4:4" ht="15" customHeight="1" x14ac:dyDescent="0.4"/>
    <row r="68" spans="4:4" ht="15" customHeight="1" x14ac:dyDescent="0.4"/>
    <row r="69" spans="4:4" ht="15" customHeight="1" x14ac:dyDescent="0.4"/>
  </sheetData>
  <mergeCells count="57">
    <mergeCell ref="A1:E1"/>
    <mergeCell ref="E3:J3"/>
    <mergeCell ref="E4:J4"/>
    <mergeCell ref="B5:C5"/>
    <mergeCell ref="E6:F6"/>
    <mergeCell ref="H6:J6"/>
    <mergeCell ref="E7:F7"/>
    <mergeCell ref="H7:J7"/>
    <mergeCell ref="E8:F8"/>
    <mergeCell ref="H8:J8"/>
    <mergeCell ref="C9:C13"/>
    <mergeCell ref="E9:F9"/>
    <mergeCell ref="H9:J9"/>
    <mergeCell ref="E10:F10"/>
    <mergeCell ref="H10:J10"/>
    <mergeCell ref="E11:F11"/>
    <mergeCell ref="C26:J26"/>
    <mergeCell ref="H11:J11"/>
    <mergeCell ref="E12:F12"/>
    <mergeCell ref="H12:J12"/>
    <mergeCell ref="E13:F13"/>
    <mergeCell ref="H13:J13"/>
    <mergeCell ref="G15:J15"/>
    <mergeCell ref="B17:C17"/>
    <mergeCell ref="G17:H17"/>
    <mergeCell ref="B18:C18"/>
    <mergeCell ref="C21:J24"/>
    <mergeCell ref="B25:E25"/>
    <mergeCell ref="E41:J41"/>
    <mergeCell ref="C27:J27"/>
    <mergeCell ref="C28:J28"/>
    <mergeCell ref="C29:J29"/>
    <mergeCell ref="C30:J30"/>
    <mergeCell ref="E32:F32"/>
    <mergeCell ref="G32:J37"/>
    <mergeCell ref="E33:F33"/>
    <mergeCell ref="E34:F34"/>
    <mergeCell ref="E35:F35"/>
    <mergeCell ref="E36:F36"/>
    <mergeCell ref="E37:F37"/>
    <mergeCell ref="E38:F38"/>
    <mergeCell ref="G38:J38"/>
    <mergeCell ref="C40:D40"/>
    <mergeCell ref="E40:J40"/>
    <mergeCell ref="B62:C62"/>
    <mergeCell ref="B42:E42"/>
    <mergeCell ref="C43:J43"/>
    <mergeCell ref="C44:D44"/>
    <mergeCell ref="E44:J44"/>
    <mergeCell ref="B49:C49"/>
    <mergeCell ref="E50:F50"/>
    <mergeCell ref="G50:J50"/>
    <mergeCell ref="E51:J51"/>
    <mergeCell ref="E52:F52"/>
    <mergeCell ref="G52:J52"/>
    <mergeCell ref="E53:F53"/>
    <mergeCell ref="B56:J56"/>
  </mergeCells>
  <phoneticPr fontId="1"/>
  <dataValidations count="1">
    <dataValidation type="list" allowBlank="1" showInputMessage="1" showErrorMessage="1" sqref="G7:G13" xr:uid="{4D17C9F4-C20E-4175-9188-749D0A76BD44}">
      <formula1>$R$7:$R$13</formula1>
    </dataValidation>
  </dataValidations>
  <hyperlinks>
    <hyperlink ref="E44" r:id="rId1" xr:uid="{BDC4B1FA-1780-43BC-9561-36068D6546E4}"/>
  </hyperlinks>
  <printOptions horizontalCentered="1"/>
  <pageMargins left="0.23622047244094491" right="0.23622047244094491" top="0.35433070866141736" bottom="0.35433070866141736" header="0" footer="0"/>
  <pageSetup paperSize="9" scale="8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第１回理事会（展示)</vt:lpstr>
      <vt:lpstr>会場レイアウト図①</vt:lpstr>
      <vt:lpstr>会場レイアウト図②</vt:lpstr>
      <vt:lpstr>各部門基準(展示)</vt:lpstr>
      <vt:lpstr>1_国語（書道）</vt:lpstr>
      <vt:lpstr>2_国語（文芸）</vt:lpstr>
      <vt:lpstr>3_社会</vt:lpstr>
      <vt:lpstr>4_数学</vt:lpstr>
      <vt:lpstr>5_科学</vt:lpstr>
      <vt:lpstr>6_美術科①_</vt:lpstr>
      <vt:lpstr>7_美術部②_</vt:lpstr>
      <vt:lpstr>8_技術</vt:lpstr>
      <vt:lpstr>9_家庭科</vt:lpstr>
      <vt:lpstr>10_特別活動</vt:lpstr>
      <vt:lpstr>11_特支学級</vt:lpstr>
      <vt:lpstr>12_特支学校</vt:lpstr>
      <vt:lpstr>13_茶道</vt:lpstr>
      <vt:lpstr>14_NIE</vt:lpstr>
      <vt:lpstr>'1_国語（書道）'!Print_Area</vt:lpstr>
      <vt:lpstr>'10_特別活動'!Print_Area</vt:lpstr>
      <vt:lpstr>'11_特支学級'!Print_Area</vt:lpstr>
      <vt:lpstr>'12_特支学校'!Print_Area</vt:lpstr>
      <vt:lpstr>'13_茶道'!Print_Area</vt:lpstr>
      <vt:lpstr>'14_NIE'!Print_Area</vt:lpstr>
      <vt:lpstr>'2_国語（文芸）'!Print_Area</vt:lpstr>
      <vt:lpstr>'3_社会'!Print_Area</vt:lpstr>
      <vt:lpstr>'4_数学'!Print_Area</vt:lpstr>
      <vt:lpstr>'5_科学'!Print_Area</vt:lpstr>
      <vt:lpstr>'6_美術科①_'!Print_Area</vt:lpstr>
      <vt:lpstr>'7_美術部②_'!Print_Area</vt:lpstr>
      <vt:lpstr>'8_技術'!Print_Area</vt:lpstr>
      <vt:lpstr>'9_家庭科'!Print_Area</vt:lpstr>
      <vt:lpstr>会場レイアウト図①!Print_Area</vt:lpstr>
      <vt:lpstr>会場レイアウト図②!Print_Area</vt:lpstr>
      <vt:lpstr>'各部門基準(展示)'!Print_Area</vt:lpstr>
      <vt:lpstr>'第１回理事会（展示)'!Print_Area</vt:lpstr>
      <vt:lpstr>'各部門基準(展示)'!Print_Titles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沖縄県中学校文化連盟</dc:creator>
  <cp:lastModifiedBy>内原 英祐</cp:lastModifiedBy>
  <cp:lastPrinted>2024-06-24T00:49:23Z</cp:lastPrinted>
  <dcterms:created xsi:type="dcterms:W3CDTF">2023-06-08T06:26:38Z</dcterms:created>
  <dcterms:modified xsi:type="dcterms:W3CDTF">2024-09-18T00:22:17Z</dcterms:modified>
</cp:coreProperties>
</file>